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araweh" sheetId="1" r:id="rId4"/>
    <sheet state="visible" name="Tahajjud" sheetId="2" r:id="rId5"/>
  </sheets>
  <definedNames/>
  <calcPr/>
</workbook>
</file>

<file path=xl/sharedStrings.xml><?xml version="1.0" encoding="utf-8"?>
<sst xmlns="http://schemas.openxmlformats.org/spreadsheetml/2006/main" count="260" uniqueCount="99">
  <si>
    <t>Night</t>
  </si>
  <si>
    <t>Pages</t>
  </si>
  <si>
    <t>Isha</t>
  </si>
  <si>
    <t>TARAWEEH 1st 4</t>
  </si>
  <si>
    <t>TARAWEEH 2nd 4 and Witr</t>
  </si>
  <si>
    <t>Isha &amp; TARAWEEH 1st 4 (HILTON)</t>
  </si>
  <si>
    <t>TARAWEEH 2nd 4 &amp; Witr (HILTON)</t>
  </si>
  <si>
    <t>Name (confirmed)</t>
  </si>
  <si>
    <t>Hotel?</t>
  </si>
  <si>
    <t>witr</t>
  </si>
  <si>
    <t>hilton nights</t>
  </si>
  <si>
    <t>icbcs nights</t>
  </si>
  <si>
    <t>TOTAL</t>
  </si>
  <si>
    <t>Nights Cannot Attend</t>
  </si>
  <si>
    <t>Night 1</t>
  </si>
  <si>
    <t xml:space="preserve"> Page 2 to Page 10</t>
  </si>
  <si>
    <t>Ibraheem Kanan</t>
  </si>
  <si>
    <t>Abdulhaqq Ameen Ibrahim</t>
  </si>
  <si>
    <t>Abdalrahman Khalifa</t>
  </si>
  <si>
    <t>Hamzah Akhtar</t>
  </si>
  <si>
    <t>Abdullah Olakukan</t>
  </si>
  <si>
    <t>Night 2</t>
  </si>
  <si>
    <t xml:space="preserve"> Page 22 to Page 29</t>
  </si>
  <si>
    <t>Ayaan</t>
  </si>
  <si>
    <t>Abdullah Nabil Abdullah Elsheikh</t>
  </si>
  <si>
    <t>Ahmed Alshangiti</t>
  </si>
  <si>
    <t>Adib Laskar</t>
  </si>
  <si>
    <t>Night 3</t>
  </si>
  <si>
    <t xml:space="preserve"> Page 42 to Page 49</t>
  </si>
  <si>
    <t>Yusuf Zaidi</t>
  </si>
  <si>
    <t>Night 4</t>
  </si>
  <si>
    <t xml:space="preserve"> Page 62 to Page 69</t>
  </si>
  <si>
    <t>Abdulmalik Salami</t>
  </si>
  <si>
    <t>Elsayed</t>
  </si>
  <si>
    <t>Night 5</t>
  </si>
  <si>
    <t xml:space="preserve"> Page 82 to Page 89</t>
  </si>
  <si>
    <t>Humaid</t>
  </si>
  <si>
    <t>Night 6</t>
  </si>
  <si>
    <t xml:space="preserve"> Page 102 to Page 109</t>
  </si>
  <si>
    <t>Night 7</t>
  </si>
  <si>
    <t xml:space="preserve"> Page 122 to Page 129</t>
  </si>
  <si>
    <t>Night 8</t>
  </si>
  <si>
    <t xml:space="preserve"> Page 142 to Page 149</t>
  </si>
  <si>
    <t>Night 9</t>
  </si>
  <si>
    <t xml:space="preserve"> Page 162 to Page 169</t>
  </si>
  <si>
    <t>Night 10</t>
  </si>
  <si>
    <t xml:space="preserve"> Page 182 to Page 189</t>
  </si>
  <si>
    <t>Night 11</t>
  </si>
  <si>
    <t xml:space="preserve"> Page 202 to Page 209</t>
  </si>
  <si>
    <t>Night 12</t>
  </si>
  <si>
    <t xml:space="preserve"> Page 222 to Page 229</t>
  </si>
  <si>
    <t>Night 13</t>
  </si>
  <si>
    <t xml:space="preserve"> Page 242 to Page 249</t>
  </si>
  <si>
    <t>Night 14</t>
  </si>
  <si>
    <t xml:space="preserve"> Page 262 to Page 269</t>
  </si>
  <si>
    <t>Night 15</t>
  </si>
  <si>
    <t xml:space="preserve"> Page 282 to Page 289</t>
  </si>
  <si>
    <t>Night 16</t>
  </si>
  <si>
    <t xml:space="preserve"> Page 302 to Page 309</t>
  </si>
  <si>
    <t>Adil Shaikh</t>
  </si>
  <si>
    <t>Night 17</t>
  </si>
  <si>
    <t xml:space="preserve"> Page 322 to Page 329</t>
  </si>
  <si>
    <t>Night 18</t>
  </si>
  <si>
    <t xml:space="preserve"> Page 342 to Page 349</t>
  </si>
  <si>
    <t>Night 19</t>
  </si>
  <si>
    <t xml:space="preserve"> Page 362 to Page 369</t>
  </si>
  <si>
    <t>Night 20</t>
  </si>
  <si>
    <t xml:space="preserve"> Page 382 to Page 389</t>
  </si>
  <si>
    <t>Night 21</t>
  </si>
  <si>
    <t xml:space="preserve"> Page 402 to Page 409</t>
  </si>
  <si>
    <t>salami</t>
  </si>
  <si>
    <t>Night 22</t>
  </si>
  <si>
    <t xml:space="preserve"> Page 422 to Page 429</t>
  </si>
  <si>
    <t>humaid</t>
  </si>
  <si>
    <t>Night 23</t>
  </si>
  <si>
    <t xml:space="preserve"> Page 442 to Page 449</t>
  </si>
  <si>
    <t>ibraheem</t>
  </si>
  <si>
    <t>Night 24</t>
  </si>
  <si>
    <t xml:space="preserve"> Page 462 to Page 469</t>
  </si>
  <si>
    <t>adib</t>
  </si>
  <si>
    <t>Night 25</t>
  </si>
  <si>
    <t xml:space="preserve"> Page 482 to Page 489</t>
  </si>
  <si>
    <t>ayaan</t>
  </si>
  <si>
    <t>Night 26</t>
  </si>
  <si>
    <t xml:space="preserve"> Page 502 to Page 509</t>
  </si>
  <si>
    <t>yusuf</t>
  </si>
  <si>
    <t>Night 27</t>
  </si>
  <si>
    <t xml:space="preserve"> Page 522 to Page 529</t>
  </si>
  <si>
    <t>Night 28</t>
  </si>
  <si>
    <t xml:space="preserve"> Page 542 to Page 545 AND  Page 562 to 565</t>
  </si>
  <si>
    <t>Night 29</t>
  </si>
  <si>
    <t xml:space="preserve"> Page 582 to Page 589</t>
  </si>
  <si>
    <t>Night 30</t>
  </si>
  <si>
    <t>Reciter's choice</t>
  </si>
  <si>
    <t>Date</t>
  </si>
  <si>
    <t>Time</t>
  </si>
  <si>
    <t>First 2 Rak'as</t>
  </si>
  <si>
    <t>Second 2 Rak'as</t>
  </si>
  <si>
    <t>Witr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</si>
</sst>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ddd\,\ mmmm\ d\,\ yyyy"/>
  </numFmts>
  <fonts count="13">
    <font>
      <sz val="12.0"/>
      <color/>
      <name val="Arial"/>
      <scheme val="minor"/>
    </font>
    <font>
      <b/>
      <sz val="14.0"/>
      <color rgb="FFFFFFFF"/>
      <name val="Helvetica Neue"/>
    </font>
    <font>
      <b/>
      <sz val="12.0"/>
      <color rgb="FFFFFFFF"/>
      <name val="Helvetica Neue"/>
    </font>
    <font>
      <sz val="14.0"/>
      <color rgb="FFFFFFFF"/>
      <name val="Aptos Narrow"/>
    </font>
    <font>
      <sz val="12.0"/>
      <name val="Aptos Narrow"/>
    </font>
    <font/>
    <font>
      <b/>
      <sz val="14.0"/>
      <color rgb="FF000000"/>
      <name val="Helvetica Neue"/>
    </font>
    <font>
      <sz val="14.0"/>
      <color rgb="FF434343"/>
      <name val="Roboto"/>
    </font>
    <font>
      <sz val="12.0"/>
      <color/>
      <name val="Aptos Narrow"/>
    </font>
    <font>
      <sz val="14.0"/>
      <color/>
      <name val="Aptos Narrow"/>
    </font>
    <font>
      <sz val="14.0"/>
      <color rgb="FF000000"/>
      <name val="Helvetica Neue"/>
    </font>
    <font>
      <b/>
      <sz val="14.0"/>
      <color/>
      <name val="Helvetica Neue"/>
    </font>
    <font>
      <sz val="14.0"/>
      <color rgb="FF000000"/>
      <name val="Aptos Narrow"/>
    </font>
  </fonts>
  <fills count="11">
    <fill>
      <patternFill patternType="none"/>
    </fill>
    <fill>
      <patternFill patternType="lightGray"/>
    </fill>
    <fill>
      <patternFill patternType="solid">
        <fgColor rgb="FF002060"/>
        <bgColor rgb="FF002060"/>
      </patternFill>
    </fill>
    <fill>
      <patternFill patternType="solid">
        <fgColor rgb="FFF1A983"/>
        <bgColor rgb="FFF1A983"/>
      </patternFill>
    </fill>
    <fill>
      <patternFill patternType="solid">
        <fgColor rgb="FF83CAEB"/>
        <bgColor rgb="FF83CAEB"/>
      </patternFill>
    </fill>
    <fill>
      <patternFill patternType="solid">
        <fgColor rgb="FFD76DCC"/>
        <bgColor rgb="FFD76DCC"/>
      </patternFill>
    </fill>
    <fill>
      <patternFill patternType="solid">
        <fgColor rgb="FF47D45A"/>
        <bgColor rgb="FF47D45A"/>
      </patternFill>
    </fill>
    <fill>
      <patternFill patternType="solid">
        <fgColor rgb="FF7F7F7F"/>
        <bgColor rgb="FF7F7F7F"/>
      </patternFill>
    </fill>
    <fill>
      <patternFill patternType="solid">
        <fgColor rgb="FFC1E4F5"/>
        <bgColor rgb="FFC1E4F5"/>
      </patternFill>
    </fill>
    <fill>
      <patternFill patternType="solid">
        <fgColor rgb="FFFFFF00"/>
        <bgColor rgb="FFFFFF00"/>
      </patternFill>
    </fill>
    <fill>
      <patternFill patternType="solid">
        <fgColor rgb="FF000000"/>
        <bgColor rgb="FF000000"/>
      </patternFill>
    </fill>
  </fills>
  <borders count="19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/>
      <right/>
      <top/>
      <bottom/>
    </border>
    <border>
      <left style="medium">
        <color rgb="FF000000"/>
      </left>
    </border>
    <border>
      <right style="medium">
        <color rgb="FF000000"/>
      </right>
    </border>
    <border>
      <left style="medium">
        <color rgb="FF000000"/>
      </left>
      <right/>
      <top/>
      <bottom/>
    </border>
    <border>
      <left/>
      <right style="medium">
        <color rgb="FF000000"/>
      </right>
      <top/>
      <bottom/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65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vertical="center"/>
    </xf>
    <xf borderId="2" fillId="2" fontId="1" numFmtId="0" xfId="0" applyAlignment="1" applyBorder="1" applyFont="1">
      <alignment horizontal="center" vertical="center"/>
    </xf>
    <xf borderId="3" fillId="2" fontId="1" numFmtId="0" xfId="0" applyAlignment="1" applyBorder="1" applyFont="1">
      <alignment vertical="center"/>
    </xf>
    <xf borderId="3" fillId="0" fontId="2" numFmtId="0" xfId="0" applyAlignment="1" applyBorder="1" applyFont="1">
      <alignment vertical="center"/>
    </xf>
    <xf borderId="0" fillId="0" fontId="3" numFmtId="0" xfId="0" applyAlignment="1" applyFont="1">
      <alignment vertical="center"/>
    </xf>
    <xf borderId="0" fillId="0" fontId="3" numFmtId="0" xfId="0" applyAlignment="1" applyFont="1">
      <alignment horizontal="center"/>
    </xf>
    <xf borderId="4" fillId="0" fontId="4" numFmtId="0" xfId="0" applyAlignment="1" applyBorder="1" applyFont="1">
      <alignment horizontal="center" vertical="center"/>
    </xf>
    <xf borderId="5" fillId="0" fontId="5" numFmtId="0" xfId="0" applyBorder="1" applyFont="1"/>
    <xf borderId="6" fillId="0" fontId="5" numFmtId="0" xfId="0" applyBorder="1" applyFont="1"/>
    <xf borderId="1" fillId="0" fontId="6" numFmtId="0" xfId="0" applyAlignment="1" applyBorder="1" applyFont="1">
      <alignment vertical="center"/>
    </xf>
    <xf borderId="7" fillId="0" fontId="6" numFmtId="0" xfId="0" applyAlignment="1" applyBorder="1" applyFont="1">
      <alignment vertical="center"/>
    </xf>
    <xf borderId="1" fillId="3" fontId="7" numFmtId="0" xfId="0" applyAlignment="1" applyBorder="1" applyFill="1" applyFont="1">
      <alignment vertical="center"/>
    </xf>
    <xf borderId="1" fillId="4" fontId="7" numFmtId="0" xfId="0" applyAlignment="1" applyBorder="1" applyFill="1" applyFont="1">
      <alignment vertical="center"/>
    </xf>
    <xf borderId="1" fillId="0" fontId="7" numFmtId="0" xfId="0" applyAlignment="1" applyBorder="1" applyFont="1">
      <alignment vertical="center"/>
    </xf>
    <xf borderId="1" fillId="5" fontId="7" numFmtId="0" xfId="0" applyAlignment="1" applyBorder="1" applyFill="1" applyFont="1">
      <alignment vertical="center"/>
    </xf>
    <xf borderId="1" fillId="6" fontId="7" numFmtId="0" xfId="0" applyAlignment="1" applyBorder="1" applyFill="1" applyFont="1">
      <alignment vertical="center"/>
    </xf>
    <xf borderId="0" fillId="0" fontId="8" numFmtId="0" xfId="0" applyFont="1"/>
    <xf borderId="8" fillId="3" fontId="7" numFmtId="0" xfId="0" applyAlignment="1" applyBorder="1" applyFont="1">
      <alignment vertical="center"/>
    </xf>
    <xf borderId="8" fillId="3" fontId="7" numFmtId="0" xfId="0" applyAlignment="1" applyBorder="1" applyFont="1">
      <alignment horizontal="center"/>
    </xf>
    <xf borderId="8" fillId="3" fontId="9" numFmtId="0" xfId="0" applyAlignment="1" applyBorder="1" applyFont="1">
      <alignment horizontal="center"/>
    </xf>
    <xf borderId="4" fillId="0" fontId="8" numFmtId="0" xfId="0" applyAlignment="1" applyBorder="1" applyFont="1">
      <alignment horizontal="center" vertical="center"/>
    </xf>
    <xf borderId="5" fillId="0" fontId="8" numFmtId="0" xfId="0" applyAlignment="1" applyBorder="1" applyFont="1">
      <alignment horizontal="center" vertical="center"/>
    </xf>
    <xf borderId="6" fillId="0" fontId="8" numFmtId="0" xfId="0" applyAlignment="1" applyBorder="1" applyFont="1">
      <alignment horizontal="center" vertical="center"/>
    </xf>
    <xf borderId="1" fillId="7" fontId="7" numFmtId="0" xfId="0" applyAlignment="1" applyBorder="1" applyFill="1" applyFont="1">
      <alignment vertical="center"/>
    </xf>
    <xf borderId="1" fillId="8" fontId="7" numFmtId="0" xfId="0" applyAlignment="1" applyBorder="1" applyFill="1" applyFont="1">
      <alignment vertical="center"/>
    </xf>
    <xf borderId="0" fillId="0" fontId="7" numFmtId="0" xfId="0" applyAlignment="1" applyFont="1">
      <alignment vertical="center"/>
    </xf>
    <xf borderId="0" fillId="0" fontId="7" numFmtId="0" xfId="0" applyAlignment="1" applyFont="1">
      <alignment horizontal="center"/>
    </xf>
    <xf borderId="0" fillId="0" fontId="9" numFmtId="0" xfId="0" applyAlignment="1" applyFont="1">
      <alignment horizontal="center"/>
    </xf>
    <xf borderId="9" fillId="0" fontId="8" numFmtId="0" xfId="0" applyAlignment="1" applyBorder="1" applyFont="1">
      <alignment horizontal="center" vertical="center"/>
    </xf>
    <xf borderId="0" fillId="0" fontId="8" numFmtId="0" xfId="0" applyAlignment="1" applyFont="1">
      <alignment horizontal="center" vertical="center"/>
    </xf>
    <xf borderId="10" fillId="0" fontId="8" numFmtId="0" xfId="0" applyAlignment="1" applyBorder="1" applyFont="1">
      <alignment horizontal="center" vertical="center"/>
    </xf>
    <xf borderId="1" fillId="4" fontId="10" numFmtId="0" xfId="0" applyAlignment="1" applyBorder="1" applyFont="1">
      <alignment vertical="center"/>
    </xf>
    <xf borderId="1" fillId="9" fontId="7" numFmtId="0" xfId="0" applyAlignment="1" applyBorder="1" applyFill="1" applyFont="1">
      <alignment vertical="center"/>
    </xf>
    <xf borderId="8" fillId="9" fontId="7" numFmtId="0" xfId="0" applyAlignment="1" applyBorder="1" applyFont="1">
      <alignment vertical="center"/>
    </xf>
    <xf borderId="8" fillId="9" fontId="7" numFmtId="0" xfId="0" applyAlignment="1" applyBorder="1" applyFont="1">
      <alignment horizontal="center"/>
    </xf>
    <xf borderId="8" fillId="9" fontId="9" numFmtId="0" xfId="0" applyAlignment="1" applyBorder="1" applyFont="1">
      <alignment horizontal="center"/>
    </xf>
    <xf borderId="0" fillId="0" fontId="10" numFmtId="0" xfId="0" applyAlignment="1" applyFont="1">
      <alignment vertical="center"/>
    </xf>
    <xf borderId="8" fillId="5" fontId="7" numFmtId="0" xfId="0" applyAlignment="1" applyBorder="1" applyFont="1">
      <alignment vertical="center"/>
    </xf>
    <xf borderId="8" fillId="0" fontId="7" numFmtId="0" xfId="0" applyAlignment="1" applyBorder="1" applyFont="1">
      <alignment vertical="center"/>
    </xf>
    <xf borderId="8" fillId="0" fontId="7" numFmtId="0" xfId="0" applyAlignment="1" applyBorder="1" applyFont="1">
      <alignment horizontal="center"/>
    </xf>
    <xf borderId="8" fillId="0" fontId="9" numFmtId="0" xfId="0" applyAlignment="1" applyBorder="1" applyFont="1">
      <alignment horizontal="center"/>
    </xf>
    <xf borderId="11" fillId="0" fontId="8" numFmtId="0" xfId="0" applyAlignment="1" applyBorder="1" applyFont="1">
      <alignment horizontal="center" vertical="center"/>
    </xf>
    <xf borderId="8" fillId="0" fontId="8" numFmtId="0" xfId="0" applyAlignment="1" applyBorder="1" applyFont="1">
      <alignment horizontal="center" vertical="center"/>
    </xf>
    <xf borderId="12" fillId="0" fontId="8" numFmtId="0" xfId="0" applyAlignment="1" applyBorder="1" applyFont="1">
      <alignment horizontal="center" vertical="center"/>
    </xf>
    <xf borderId="8" fillId="0" fontId="8" numFmtId="0" xfId="0" applyBorder="1" applyFont="1"/>
    <xf borderId="8" fillId="6" fontId="7" numFmtId="0" xfId="0" applyAlignment="1" applyBorder="1" applyFont="1">
      <alignment vertical="center"/>
    </xf>
    <xf borderId="8" fillId="7" fontId="7" numFmtId="0" xfId="0" applyAlignment="1" applyBorder="1" applyFont="1">
      <alignment vertical="center"/>
    </xf>
    <xf borderId="0" fillId="0" fontId="7" numFmtId="0" xfId="0" applyAlignment="1" applyFont="1">
      <alignment horizontal="center" vertical="center"/>
    </xf>
    <xf borderId="13" fillId="0" fontId="8" numFmtId="0" xfId="0" applyAlignment="1" applyBorder="1" applyFont="1">
      <alignment horizontal="center" vertical="center"/>
    </xf>
    <xf borderId="14" fillId="0" fontId="8" numFmtId="0" xfId="0" applyAlignment="1" applyBorder="1" applyFont="1">
      <alignment horizontal="center" vertical="center"/>
    </xf>
    <xf borderId="15" fillId="0" fontId="8" numFmtId="0" xfId="0" applyAlignment="1" applyBorder="1" applyFont="1">
      <alignment horizontal="center" vertical="center"/>
    </xf>
    <xf borderId="7" fillId="0" fontId="6" numFmtId="0" xfId="0" applyAlignment="1" applyBorder="1" applyFont="1">
      <alignment shrinkToFit="0" vertical="center" wrapText="1"/>
    </xf>
    <xf borderId="16" fillId="0" fontId="6" numFmtId="0" xfId="0" applyAlignment="1" applyBorder="1" applyFont="1">
      <alignment vertical="center"/>
    </xf>
    <xf borderId="17" fillId="10" fontId="11" numFmtId="0" xfId="0" applyAlignment="1" applyBorder="1" applyFill="1" applyFont="1">
      <alignment vertical="center"/>
    </xf>
    <xf borderId="1" fillId="10" fontId="11" numFmtId="0" xfId="0" applyAlignment="1" applyBorder="1" applyFont="1">
      <alignment vertical="center"/>
    </xf>
    <xf borderId="0" fillId="0" fontId="9" numFmtId="0" xfId="0" applyAlignment="1" applyFont="1">
      <alignment horizontal="center" vertical="center"/>
    </xf>
    <xf borderId="0" fillId="0" fontId="9" numFmtId="0" xfId="0" applyFont="1"/>
    <xf borderId="0" fillId="0" fontId="8" numFmtId="0" xfId="0" applyFont="1"/>
    <xf borderId="18" fillId="0" fontId="6" numFmtId="0" xfId="0" applyAlignment="1" applyBorder="1" applyFont="1">
      <alignment vertical="center"/>
    </xf>
    <xf borderId="1" fillId="0" fontId="6" numFmtId="0" xfId="0" applyAlignment="1" applyBorder="1" applyFont="1">
      <alignment vertical="center"/>
    </xf>
    <xf borderId="0" fillId="0" fontId="9" numFmtId="18" xfId="0" applyAlignment="1" applyFont="1" applyNumberFormat="1">
      <alignment horizontal="center" vertical="center"/>
    </xf>
    <xf borderId="0" fillId="0" fontId="9" numFmtId="0" xfId="0" applyFont="1"/>
    <xf borderId="0" fillId="0" fontId="12" numFmtId="0" xfId="0" applyFont="1"/>
    <xf borderId="1" fillId="0" fontId="6" numFmtId="164" xfId="0" applyAlignment="1" applyBorder="1" applyFont="1" applyNumberFormat="1">
      <alignment vertical="center"/>
    </xf>
  </cellXfs>
  <cellStyles count="1">
    <cellStyle xfId="0" name="Normal" builtinId="0"/>
  </cellStyles>
  <dxfs count="14">
    <dxf>
      <font/>
      <fill>
        <patternFill patternType="none"/>
      </fill>
      <border/>
    </dxf>
    <dxf>
      <font/>
      <fill>
        <patternFill patternType="none"/>
      </fill>
      <border/>
    </dxf>
    <dxf>
      <font/>
      <fill>
        <patternFill patternType="solid">
          <fgColor rgb="FFC1E4F5"/>
          <bgColor rgb="FFC1E4F5"/>
        </patternFill>
      </fill>
      <border/>
    </dxf>
    <dxf>
      <font/>
      <fill>
        <patternFill patternType="solid">
          <fgColor rgb="FF83CAEB"/>
          <bgColor rgb="FF83CAEB"/>
        </patternFill>
      </fill>
      <border/>
    </dxf>
    <dxf>
      <font>
        <color/>
      </font>
      <fill>
        <patternFill patternType="none"/>
      </fill>
      <border/>
    </dxf>
    <dxf>
      <font>
        <color/>
      </font>
      <fill>
        <patternFill patternType="solid">
          <fgColor rgb="FF153D64"/>
          <bgColor rgb="FF153D64"/>
        </patternFill>
      </fill>
      <border/>
    </dxf>
    <dxf>
      <font>
        <color/>
      </font>
      <fill>
        <patternFill patternType="solid">
          <fgColor rgb="FF275317"/>
          <bgColor rgb="FF275317"/>
        </patternFill>
      </fill>
      <border/>
    </dxf>
    <dxf>
      <font/>
      <fill>
        <patternFill patternType="solid">
          <fgColor rgb="FFF1CEEE"/>
          <bgColor rgb="FFF1CEEE"/>
        </patternFill>
      </fill>
      <border/>
    </dxf>
    <dxf>
      <font/>
      <fill>
        <patternFill patternType="solid">
          <fgColor rgb="FFFAE2D5"/>
          <bgColor rgb="FFFAE2D5"/>
        </patternFill>
      </fill>
      <border/>
    </dxf>
    <dxf>
      <font/>
      <fill>
        <patternFill patternType="solid">
          <fgColor rgb="FFC1E4F5"/>
          <bgColor rgb="FFC1E4F5"/>
        </patternFill>
      </fill>
      <border/>
    </dxf>
    <dxf>
      <font>
        <color rgb="FF006100"/>
      </font>
      <fill>
        <patternFill patternType="solid">
          <fgColor rgb="FFC6EFCE"/>
          <bgColor rgb="FFC6EFCE"/>
        </patternFill>
      </fill>
      <border/>
    </dxf>
    <dxf>
      <font>
        <color rgb="FF9C5700"/>
      </font>
      <fill>
        <patternFill patternType="solid">
          <fgColor rgb="FFFFEB9C"/>
          <bgColor rgb="FFFFEB9C"/>
        </patternFill>
      </fill>
      <border/>
    </dxf>
    <dxf>
      <font>
        <color rgb="FF9C0006"/>
      </font>
      <fill>
        <patternFill patternType="solid">
          <fgColor rgb="FFFFC7CE"/>
          <bgColor rgb="FFFFC7CE"/>
        </patternFill>
      </fill>
      <border/>
    </dxf>
    <dxf>
      <font/>
      <fill>
        <patternFill patternType="solid">
          <fgColor rgb="FFD8D8D8"/>
          <bgColor rgb="FFD8D8D8"/>
        </patternFill>
      </fill>
      <border/>
    </dxf>
  </dxfs>
  <tableStyles count="2">
    <tableStyle count="3" pivot="0" name="Taraweh-style">
      <tableStyleElement dxfId="1" type="headerRow"/>
      <tableStyleElement dxfId="2" type="firstRowStripe"/>
      <tableStyleElement dxfId="3" type="secondRowStripe"/>
    </tableStyle>
    <tableStyle count="3" pivot="0" name="Tahajjud-style">
      <tableStyleElement dxfId="1" type="headerRow"/>
      <tableStyleElement dxfId="13" type="firstRowStripe"/>
      <tableStyleElement dxfId="3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ables/table1.xml><?xml version="1.0" encoding="utf-8"?>
<table xmlns="http://schemas.openxmlformats.org/spreadsheetml/2006/main" ref="J1:O15" displayName="Table_1" name="Table_1" id="1">
  <tableColumns count="6">
    <tableColumn name="Name (confirmed)" id="1"/>
    <tableColumn name="Hotel?" id="2"/>
    <tableColumn name="witr" id="3"/>
    <tableColumn name="hilton nights" id="4"/>
    <tableColumn name="icbcs nights" id="5"/>
    <tableColumn name="TOTAL" id="6"/>
  </tableColumns>
  <tableStyleInfo name="Taraweh-style" showColumnStripes="0" showFirstColumn="1" showLastColumn="1" showRowStripes="1"/>
</table>
</file>

<file path=xl/tables/table2.xml><?xml version="1.0" encoding="utf-8"?>
<table xmlns="http://schemas.openxmlformats.org/spreadsheetml/2006/main" ref="A1:F11" displayName="Table_2" name="Table_2" id="2">
  <tableColumns count="6">
    <tableColumn name="Night" id="1"/>
    <tableColumn name="Date" id="2"/>
    <tableColumn name="Time" id="3"/>
    <tableColumn name="First 2 Rak'as" id="4"/>
    <tableColumn name="Second 2 Rak'as" id="5"/>
    <tableColumn name="Witr" id="6"/>
  </tableColumns>
  <tableStyleInfo name="Tahajjud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cap="flat" cmpd="sng" w="6350" algn="ctr">
          <a:solidFill>
            <a:schemeClr val="phClr"/>
          </a:solidFill>
          <a:prstDash val="solid"/>
          <a:miter lim="800000"/>
        </a:ln>
        <a:ln cap="flat" cmpd="sng" w="12700" algn="ctr">
          <a:solidFill>
            <a:schemeClr val="phClr"/>
          </a:solidFill>
          <a:prstDash val="solid"/>
          <a:miter lim="800000"/>
        </a:ln>
        <a:ln cap="flat" cmpd="sng" w="19050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rotWithShape="0" algn="ctr" dir="5400000" dist="1905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3" Type="http://schemas.openxmlformats.org/officeDocument/2006/relationships/table" Target="../tables/table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Relationship Id="rId3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0.38"/>
    <col customWidth="1" min="2" max="2" width="28.0"/>
    <col customWidth="1" min="3" max="3" width="35.75"/>
    <col customWidth="1" min="4" max="4" width="35.25"/>
    <col customWidth="1" min="5" max="5" width="35.75"/>
    <col customWidth="1" min="6" max="6" width="36.38"/>
    <col customWidth="1" min="7" max="7" width="36.13"/>
    <col customWidth="1" min="8" max="8" width="10.0"/>
    <col customWidth="1" min="9" max="9" width="14.75"/>
    <col customWidth="1" min="10" max="10" width="44.0"/>
    <col customWidth="1" min="11" max="11" width="11.25"/>
    <col customWidth="1" min="12" max="12" width="8.63"/>
    <col customWidth="1" min="13" max="13" width="13.38"/>
    <col customWidth="1" min="14" max="15" width="17.75"/>
    <col customWidth="1" min="16" max="16" width="4.88"/>
    <col customWidth="1" min="17" max="17" width="5.25"/>
    <col customWidth="1" min="18" max="18" width="4.88"/>
    <col customWidth="1" min="19" max="19" width="5.25"/>
    <col customWidth="1" min="20" max="20" width="4.75"/>
    <col customWidth="1" min="21" max="21" width="4.63"/>
    <col customWidth="1" min="22" max="23" width="4.25"/>
    <col customWidth="1" min="24" max="24" width="3.75"/>
    <col customWidth="1" min="25" max="25" width="4.13"/>
    <col customWidth="1" min="26" max="26" width="4.75"/>
    <col customWidth="1" min="27" max="27" width="4.13"/>
    <col customWidth="1" min="28" max="28" width="4.75"/>
    <col customWidth="1" min="29" max="29" width="4.63"/>
    <col customWidth="1" min="30" max="31" width="4.25"/>
    <col customWidth="1" min="32" max="33" width="4.75"/>
    <col customWidth="1" min="34" max="34" width="11.25"/>
  </cols>
  <sheetData>
    <row r="1" ht="31.5" customHeight="1">
      <c r="A1" s="1" t="s">
        <v>0</v>
      </c>
      <c r="B1" s="1" t="s">
        <v>1</v>
      </c>
      <c r="C1" s="2" t="s">
        <v>2</v>
      </c>
      <c r="D1" s="2" t="s">
        <v>3</v>
      </c>
      <c r="E1" s="3" t="s">
        <v>4</v>
      </c>
      <c r="F1" s="4" t="s">
        <v>5</v>
      </c>
      <c r="G1" s="4" t="s">
        <v>6</v>
      </c>
      <c r="J1" s="5" t="s">
        <v>7</v>
      </c>
      <c r="K1" s="6" t="s">
        <v>8</v>
      </c>
      <c r="L1" s="6" t="s">
        <v>9</v>
      </c>
      <c r="M1" s="6" t="s">
        <v>10</v>
      </c>
      <c r="N1" s="6" t="s">
        <v>11</v>
      </c>
      <c r="O1" s="6" t="s">
        <v>12</v>
      </c>
      <c r="P1" s="7" t="s">
        <v>13</v>
      </c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9"/>
    </row>
    <row r="2" ht="17.25" customHeight="1">
      <c r="A2" s="10" t="s">
        <v>14</v>
      </c>
      <c r="B2" s="11" t="s">
        <v>15</v>
      </c>
      <c r="C2" s="12" t="s">
        <v>16</v>
      </c>
      <c r="D2" s="13" t="s">
        <v>17</v>
      </c>
      <c r="E2" s="14" t="s">
        <v>18</v>
      </c>
      <c r="F2" s="15" t="s">
        <v>19</v>
      </c>
      <c r="G2" s="16" t="s">
        <v>20</v>
      </c>
      <c r="H2" s="17"/>
      <c r="J2" s="18" t="s">
        <v>16</v>
      </c>
      <c r="K2" s="19"/>
      <c r="L2" s="20">
        <v>1.0</v>
      </c>
      <c r="M2" s="20"/>
      <c r="N2" s="20" t="str">
        <f>COUNTIF($C$2:$E$31, "Ibraheem Kanan")</f>
        <v>13</v>
      </c>
      <c r="O2" s="20"/>
      <c r="P2" s="21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3"/>
    </row>
    <row r="3" ht="15.75" customHeight="1">
      <c r="A3" s="10" t="s">
        <v>21</v>
      </c>
      <c r="B3" s="11" t="s">
        <v>22</v>
      </c>
      <c r="C3" s="24" t="s">
        <v>23</v>
      </c>
      <c r="D3" s="25" t="s">
        <v>24</v>
      </c>
      <c r="E3" s="13" t="s">
        <v>25</v>
      </c>
      <c r="F3" s="16" t="s">
        <v>20</v>
      </c>
      <c r="G3" s="13" t="s">
        <v>17</v>
      </c>
      <c r="H3" s="17"/>
      <c r="J3" s="26" t="s">
        <v>26</v>
      </c>
      <c r="K3" s="27"/>
      <c r="L3" s="28">
        <v>1.0</v>
      </c>
      <c r="M3" s="28"/>
      <c r="N3" s="28" t="str">
        <f>COUNTIF($C$2:$E$31, "Adib Laskar")</f>
        <v>13</v>
      </c>
      <c r="O3" s="28"/>
      <c r="P3" s="29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1"/>
    </row>
    <row r="4" ht="15.75" customHeight="1">
      <c r="A4" s="10" t="s">
        <v>27</v>
      </c>
      <c r="B4" s="11" t="s">
        <v>28</v>
      </c>
      <c r="C4" s="16" t="s">
        <v>20</v>
      </c>
      <c r="D4" s="25" t="s">
        <v>29</v>
      </c>
      <c r="E4" s="13" t="s">
        <v>25</v>
      </c>
      <c r="F4" s="15" t="s">
        <v>19</v>
      </c>
      <c r="G4" s="25" t="s">
        <v>24</v>
      </c>
      <c r="H4" s="17"/>
      <c r="J4" s="26" t="s">
        <v>24</v>
      </c>
      <c r="K4" s="27">
        <v>1.0</v>
      </c>
      <c r="L4" s="28">
        <v>1.0</v>
      </c>
      <c r="M4" s="28" t="str">
        <f>COUNTIF(F2:G31, "Abdullah Nabil Abdullah Elsheikh")</f>
        <v>10</v>
      </c>
      <c r="N4" s="28" t="str">
        <f>COUNTIF($C$2:$E$31, "Abdullah Nabil Abdullah Elsheikh")</f>
        <v>5</v>
      </c>
      <c r="O4" s="28"/>
      <c r="P4" s="29">
        <v>29.0</v>
      </c>
      <c r="Q4" s="30">
        <v>30.0</v>
      </c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1"/>
    </row>
    <row r="5" ht="15.75" customHeight="1">
      <c r="A5" s="10" t="s">
        <v>30</v>
      </c>
      <c r="B5" s="11" t="s">
        <v>31</v>
      </c>
      <c r="C5" s="25" t="s">
        <v>24</v>
      </c>
      <c r="D5" s="25" t="s">
        <v>32</v>
      </c>
      <c r="E5" s="13" t="s">
        <v>17</v>
      </c>
      <c r="F5" s="32" t="s">
        <v>33</v>
      </c>
      <c r="G5" s="13" t="s">
        <v>25</v>
      </c>
      <c r="H5" s="17"/>
      <c r="J5" s="26" t="s">
        <v>25</v>
      </c>
      <c r="K5" s="27">
        <v>1.0</v>
      </c>
      <c r="L5" s="28">
        <v>1.0</v>
      </c>
      <c r="M5" s="28" t="str">
        <f>COUNTIF(F2:G31,"Ahmed Alshangiti")</f>
        <v>10</v>
      </c>
      <c r="N5" s="28" t="str">
        <f>COUNTIF($C$2:$E$31, "Ahmed Alshangiti")</f>
        <v>6</v>
      </c>
      <c r="O5" s="28"/>
      <c r="P5" s="29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1"/>
    </row>
    <row r="6" ht="15.75" customHeight="1">
      <c r="A6" s="10" t="s">
        <v>34</v>
      </c>
      <c r="B6" s="11" t="s">
        <v>35</v>
      </c>
      <c r="C6" s="33" t="s">
        <v>36</v>
      </c>
      <c r="D6" s="32" t="s">
        <v>33</v>
      </c>
      <c r="E6" s="13" t="s">
        <v>26</v>
      </c>
      <c r="F6" s="25" t="s">
        <v>24</v>
      </c>
      <c r="G6" s="13" t="s">
        <v>17</v>
      </c>
      <c r="H6" s="17"/>
      <c r="J6" s="26" t="s">
        <v>29</v>
      </c>
      <c r="K6" s="27"/>
      <c r="L6" s="28"/>
      <c r="M6" s="28"/>
      <c r="N6" s="28" t="str">
        <f>COUNTIF($C$2:$E$31, "Yusuf Zaidi")</f>
        <v>9</v>
      </c>
      <c r="O6" s="28"/>
      <c r="P6" s="29">
        <v>5.0</v>
      </c>
      <c r="Q6" s="30">
        <v>6.0</v>
      </c>
      <c r="R6" s="30">
        <v>11.0</v>
      </c>
      <c r="S6" s="30">
        <v>12.0</v>
      </c>
      <c r="T6" s="30">
        <v>19.0</v>
      </c>
      <c r="U6" s="30">
        <v>20.0</v>
      </c>
      <c r="V6" s="30">
        <v>26.0</v>
      </c>
      <c r="W6" s="30">
        <v>27.0</v>
      </c>
      <c r="X6" s="30"/>
      <c r="Y6" s="30"/>
      <c r="Z6" s="30"/>
      <c r="AA6" s="30"/>
      <c r="AB6" s="30"/>
      <c r="AC6" s="30"/>
      <c r="AD6" s="30"/>
      <c r="AE6" s="30"/>
      <c r="AF6" s="30"/>
      <c r="AG6" s="31"/>
    </row>
    <row r="7" ht="15.75" customHeight="1">
      <c r="A7" s="10" t="s">
        <v>37</v>
      </c>
      <c r="B7" s="11" t="s">
        <v>38</v>
      </c>
      <c r="C7" s="13" t="s">
        <v>17</v>
      </c>
      <c r="D7" s="33" t="s">
        <v>36</v>
      </c>
      <c r="E7" s="12" t="s">
        <v>16</v>
      </c>
      <c r="F7" s="15" t="s">
        <v>19</v>
      </c>
      <c r="G7" s="32" t="s">
        <v>33</v>
      </c>
      <c r="H7" s="17"/>
      <c r="J7" s="26" t="s">
        <v>17</v>
      </c>
      <c r="K7" s="27">
        <v>1.0</v>
      </c>
      <c r="L7" s="28">
        <v>1.0</v>
      </c>
      <c r="M7" s="28" t="str">
        <f>COUNTIF(F2:G31,"Abdulhaqq Ameen Ibrahim")</f>
        <v>10</v>
      </c>
      <c r="N7" s="28" t="str">
        <f>COUNTIF($C$2:$E$31, "Abdulhaqq Ameen Ibrahim")</f>
        <v>5</v>
      </c>
      <c r="O7" s="28"/>
      <c r="P7" s="29">
        <v>23.0</v>
      </c>
      <c r="Q7" s="30">
        <v>24.0</v>
      </c>
      <c r="R7" s="30">
        <v>25.0</v>
      </c>
      <c r="S7" s="30">
        <v>26.0</v>
      </c>
      <c r="T7" s="30">
        <v>27.0</v>
      </c>
      <c r="U7" s="30">
        <v>28.0</v>
      </c>
      <c r="V7" s="30">
        <v>29.0</v>
      </c>
      <c r="W7" s="30">
        <v>30.0</v>
      </c>
      <c r="X7" s="30"/>
      <c r="Y7" s="30"/>
      <c r="Z7" s="30"/>
      <c r="AA7" s="30"/>
      <c r="AB7" s="30"/>
      <c r="AC7" s="30"/>
      <c r="AD7" s="30"/>
      <c r="AE7" s="30"/>
      <c r="AF7" s="30"/>
      <c r="AG7" s="31"/>
    </row>
    <row r="8" ht="15.75" customHeight="1">
      <c r="A8" s="10" t="s">
        <v>39</v>
      </c>
      <c r="B8" s="11" t="s">
        <v>40</v>
      </c>
      <c r="C8" s="15" t="s">
        <v>19</v>
      </c>
      <c r="D8" s="25" t="s">
        <v>29</v>
      </c>
      <c r="E8" s="13" t="s">
        <v>26</v>
      </c>
      <c r="F8" s="13" t="s">
        <v>17</v>
      </c>
      <c r="G8" s="25" t="s">
        <v>24</v>
      </c>
      <c r="H8" s="17"/>
      <c r="J8" s="34" t="s">
        <v>36</v>
      </c>
      <c r="K8" s="35"/>
      <c r="L8" s="36"/>
      <c r="M8" s="36"/>
      <c r="N8" s="28" t="str">
        <f>COUNTIF($C$2:$E$31, "Humaid")</f>
        <v>13</v>
      </c>
      <c r="O8" s="28"/>
      <c r="P8" s="29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1"/>
    </row>
    <row r="9" ht="15.75" customHeight="1">
      <c r="A9" s="10" t="s">
        <v>41</v>
      </c>
      <c r="B9" s="11" t="s">
        <v>42</v>
      </c>
      <c r="C9" s="25" t="s">
        <v>29</v>
      </c>
      <c r="D9" s="24" t="s">
        <v>23</v>
      </c>
      <c r="E9" s="32" t="s">
        <v>33</v>
      </c>
      <c r="F9" s="16" t="s">
        <v>20</v>
      </c>
      <c r="G9" s="15" t="s">
        <v>19</v>
      </c>
      <c r="H9" s="17"/>
      <c r="J9" s="37" t="s">
        <v>33</v>
      </c>
      <c r="K9" s="27">
        <v>1.0</v>
      </c>
      <c r="L9" s="28">
        <v>1.0</v>
      </c>
      <c r="M9" s="28" t="str">
        <f>COUNTIF(F2:G31,"Elsayed")</f>
        <v>10</v>
      </c>
      <c r="N9" s="28" t="str">
        <f>COUNTIF($C$2:$E$31, "Elsayed")</f>
        <v>6</v>
      </c>
      <c r="O9" s="28"/>
      <c r="P9" s="29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1"/>
    </row>
    <row r="10" ht="15.75" customHeight="1">
      <c r="A10" s="10" t="s">
        <v>43</v>
      </c>
      <c r="B10" s="11" t="s">
        <v>44</v>
      </c>
      <c r="C10" s="24" t="s">
        <v>23</v>
      </c>
      <c r="D10" s="13" t="s">
        <v>25</v>
      </c>
      <c r="E10" s="25" t="s">
        <v>24</v>
      </c>
      <c r="F10" s="15" t="s">
        <v>19</v>
      </c>
      <c r="G10" s="16" t="s">
        <v>20</v>
      </c>
      <c r="H10" s="17"/>
      <c r="J10" s="26" t="s">
        <v>32</v>
      </c>
      <c r="K10" s="27"/>
      <c r="L10" s="28"/>
      <c r="M10" s="28"/>
      <c r="N10" s="28" t="str">
        <f>COUNTIF($C$2:$E$31, "Abdulmalik Salami")</f>
        <v>6</v>
      </c>
      <c r="O10" s="28"/>
      <c r="P10" s="29">
        <v>5.0</v>
      </c>
      <c r="Q10" s="30">
        <v>6.0</v>
      </c>
      <c r="R10" s="30">
        <v>12.0</v>
      </c>
      <c r="S10" s="30">
        <v>18.0</v>
      </c>
      <c r="T10" s="30">
        <v>21.0</v>
      </c>
      <c r="U10" s="30">
        <v>22.0</v>
      </c>
      <c r="V10" s="30">
        <v>23.0</v>
      </c>
      <c r="W10" s="30">
        <v>24.0</v>
      </c>
      <c r="X10" s="30">
        <v>25.0</v>
      </c>
      <c r="Y10" s="30">
        <v>26.0</v>
      </c>
      <c r="Z10" s="30">
        <v>30.0</v>
      </c>
      <c r="AA10" s="30"/>
      <c r="AB10" s="30"/>
      <c r="AC10" s="30"/>
      <c r="AD10" s="30"/>
      <c r="AE10" s="30"/>
      <c r="AF10" s="30"/>
      <c r="AG10" s="31"/>
    </row>
    <row r="11" ht="15.75" customHeight="1">
      <c r="A11" s="10" t="s">
        <v>45</v>
      </c>
      <c r="B11" s="11" t="s">
        <v>46</v>
      </c>
      <c r="C11" s="15" t="s">
        <v>19</v>
      </c>
      <c r="D11" s="25" t="s">
        <v>29</v>
      </c>
      <c r="E11" s="13" t="s">
        <v>26</v>
      </c>
      <c r="F11" s="13" t="s">
        <v>17</v>
      </c>
      <c r="G11" s="16" t="s">
        <v>20</v>
      </c>
      <c r="H11" s="17"/>
      <c r="J11" s="38" t="s">
        <v>19</v>
      </c>
      <c r="K11" s="27">
        <v>1.0</v>
      </c>
      <c r="L11" s="28">
        <v>1.0</v>
      </c>
      <c r="M11" s="28" t="str">
        <f>COUNTIF(F2:G31,"Hamzah Akhtar")</f>
        <v>10</v>
      </c>
      <c r="N11" s="28" t="str">
        <f>COUNTIF($C$2:$E$31, "Hamzah Akhtar")</f>
        <v>4</v>
      </c>
      <c r="O11" s="28"/>
      <c r="P11" s="29">
        <v>4.0</v>
      </c>
      <c r="Q11" s="30">
        <v>5.0</v>
      </c>
      <c r="R11" s="30">
        <v>11.0</v>
      </c>
      <c r="S11" s="30">
        <v>12.0</v>
      </c>
      <c r="T11" s="30">
        <v>17.0</v>
      </c>
      <c r="U11" s="30">
        <v>18.0</v>
      </c>
      <c r="V11" s="30">
        <v>19.0</v>
      </c>
      <c r="W11" s="30">
        <v>20.0</v>
      </c>
      <c r="X11" s="30">
        <v>21.0</v>
      </c>
      <c r="Y11" s="30">
        <v>22.0</v>
      </c>
      <c r="Z11" s="30">
        <v>23.0</v>
      </c>
      <c r="AA11" s="30">
        <v>24.0</v>
      </c>
      <c r="AB11" s="30">
        <v>25.0</v>
      </c>
      <c r="AC11" s="30">
        <v>26.0</v>
      </c>
      <c r="AD11" s="30"/>
      <c r="AE11" s="30"/>
      <c r="AF11" s="30"/>
      <c r="AG11" s="31"/>
    </row>
    <row r="12" ht="15.75" customHeight="1">
      <c r="A12" s="10" t="s">
        <v>47</v>
      </c>
      <c r="B12" s="11" t="s">
        <v>48</v>
      </c>
      <c r="C12" s="16" t="s">
        <v>20</v>
      </c>
      <c r="D12" s="25" t="s">
        <v>32</v>
      </c>
      <c r="E12" s="12" t="s">
        <v>16</v>
      </c>
      <c r="F12" s="32" t="s">
        <v>33</v>
      </c>
      <c r="G12" s="13" t="s">
        <v>17</v>
      </c>
      <c r="H12" s="17"/>
      <c r="J12" s="39" t="s">
        <v>18</v>
      </c>
      <c r="K12" s="40"/>
      <c r="L12" s="41">
        <v>1.0</v>
      </c>
      <c r="M12" s="41"/>
      <c r="N12" s="41" t="str">
        <f>COUNTIF($C$2:$E$31, "Abdalrahman Khalifa")</f>
        <v>1</v>
      </c>
      <c r="O12" s="41"/>
      <c r="P12" s="42"/>
      <c r="Q12" s="43"/>
      <c r="R12" s="43"/>
      <c r="S12" s="43"/>
      <c r="T12" s="43"/>
      <c r="U12" s="43"/>
      <c r="V12" s="43"/>
      <c r="W12" s="43"/>
      <c r="X12" s="43"/>
      <c r="Y12" s="43"/>
      <c r="Z12" s="43"/>
      <c r="AA12" s="43"/>
      <c r="AB12" s="43"/>
      <c r="AC12" s="43"/>
      <c r="AD12" s="43"/>
      <c r="AE12" s="43"/>
      <c r="AF12" s="43"/>
      <c r="AG12" s="44"/>
      <c r="AH12" s="45"/>
    </row>
    <row r="13" ht="15.75" customHeight="1">
      <c r="A13" s="10" t="s">
        <v>49</v>
      </c>
      <c r="B13" s="11" t="s">
        <v>50</v>
      </c>
      <c r="C13" s="32" t="s">
        <v>33</v>
      </c>
      <c r="D13" s="33" t="s">
        <v>36</v>
      </c>
      <c r="E13" s="13" t="s">
        <v>26</v>
      </c>
      <c r="F13" s="16" t="s">
        <v>20</v>
      </c>
      <c r="G13" s="13" t="s">
        <v>25</v>
      </c>
      <c r="H13" s="17"/>
      <c r="J13" s="46" t="s">
        <v>20</v>
      </c>
      <c r="K13" s="27">
        <v>1.0</v>
      </c>
      <c r="L13" s="28">
        <v>1.0</v>
      </c>
      <c r="M13" s="28" t="str">
        <f>COUNTIF(F2:G31,"Abdullah Olakukan")</f>
        <v>10</v>
      </c>
      <c r="N13" s="28" t="str">
        <f>COUNTIF($C$2:$E$31, "Abdullah Olakukan")</f>
        <v>3</v>
      </c>
      <c r="O13" s="28"/>
      <c r="P13" s="29">
        <v>4.0</v>
      </c>
      <c r="Q13" s="30">
        <v>5.0</v>
      </c>
      <c r="R13" s="30">
        <v>6.0</v>
      </c>
      <c r="S13" s="30">
        <v>7.0</v>
      </c>
      <c r="T13" s="30">
        <v>16.0</v>
      </c>
      <c r="U13" s="30">
        <v>17.0</v>
      </c>
      <c r="V13" s="30">
        <v>19.0</v>
      </c>
      <c r="W13" s="30">
        <v>20.0</v>
      </c>
      <c r="X13" s="30">
        <v>21.0</v>
      </c>
      <c r="Y13" s="30">
        <v>22.0</v>
      </c>
      <c r="Z13" s="30">
        <v>23.0</v>
      </c>
      <c r="AA13" s="30">
        <v>24.0</v>
      </c>
      <c r="AB13" s="30">
        <v>25.0</v>
      </c>
      <c r="AC13" s="30">
        <v>26.0</v>
      </c>
      <c r="AD13" s="30">
        <v>27.0</v>
      </c>
      <c r="AE13" s="30">
        <v>28.0</v>
      </c>
      <c r="AF13" s="30">
        <v>29.0</v>
      </c>
      <c r="AG13" s="31"/>
    </row>
    <row r="14" ht="15.75" customHeight="1">
      <c r="A14" s="10" t="s">
        <v>51</v>
      </c>
      <c r="B14" s="11" t="s">
        <v>52</v>
      </c>
      <c r="C14" s="25" t="s">
        <v>32</v>
      </c>
      <c r="D14" s="25" t="s">
        <v>29</v>
      </c>
      <c r="E14" s="13" t="s">
        <v>17</v>
      </c>
      <c r="F14" s="15" t="s">
        <v>19</v>
      </c>
      <c r="G14" s="16" t="s">
        <v>20</v>
      </c>
      <c r="H14" s="17"/>
      <c r="J14" s="47" t="s">
        <v>23</v>
      </c>
      <c r="K14" s="27"/>
      <c r="L14" s="27"/>
      <c r="M14" s="27"/>
      <c r="N14" s="28" t="str">
        <f>COUNTIF($C$2:$E$31, "Ayaan")</f>
        <v>6</v>
      </c>
      <c r="O14" s="28"/>
      <c r="P14" s="29">
        <v>4.0</v>
      </c>
      <c r="Q14" s="30">
        <v>5.0</v>
      </c>
      <c r="R14" s="30">
        <v>6.0</v>
      </c>
      <c r="S14" s="30">
        <v>11.0</v>
      </c>
      <c r="T14" s="30">
        <v>12.0</v>
      </c>
      <c r="U14" s="30">
        <v>13.0</v>
      </c>
      <c r="V14" s="30">
        <v>18.0</v>
      </c>
      <c r="W14" s="30">
        <v>19.0</v>
      </c>
      <c r="X14" s="30">
        <v>20.0</v>
      </c>
      <c r="Y14" s="30">
        <v>25.0</v>
      </c>
      <c r="Z14" s="30">
        <v>26.0</v>
      </c>
      <c r="AA14" s="30">
        <v>27.0</v>
      </c>
      <c r="AB14" s="30"/>
      <c r="AC14" s="30"/>
      <c r="AD14" s="30"/>
      <c r="AE14" s="30"/>
      <c r="AF14" s="30"/>
      <c r="AG14" s="31"/>
    </row>
    <row r="15" ht="15.75" customHeight="1">
      <c r="A15" s="10" t="s">
        <v>53</v>
      </c>
      <c r="B15" s="11" t="s">
        <v>54</v>
      </c>
      <c r="C15" s="13" t="s">
        <v>17</v>
      </c>
      <c r="D15" s="25" t="s">
        <v>24</v>
      </c>
      <c r="E15" s="12" t="s">
        <v>16</v>
      </c>
      <c r="F15" s="16" t="s">
        <v>20</v>
      </c>
      <c r="G15" s="15" t="s">
        <v>19</v>
      </c>
      <c r="H15" s="17"/>
      <c r="J15" s="48"/>
      <c r="K15" s="27"/>
      <c r="L15" s="27"/>
      <c r="M15" s="27"/>
      <c r="N15" s="28"/>
      <c r="O15" s="28"/>
      <c r="P15" s="49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1"/>
    </row>
    <row r="16" ht="15.75" customHeight="1">
      <c r="A16" s="10" t="s">
        <v>55</v>
      </c>
      <c r="B16" s="11" t="s">
        <v>56</v>
      </c>
      <c r="C16" s="32" t="s">
        <v>33</v>
      </c>
      <c r="D16" s="15" t="s">
        <v>19</v>
      </c>
      <c r="E16" s="13" t="s">
        <v>26</v>
      </c>
      <c r="F16" s="16" t="s">
        <v>20</v>
      </c>
      <c r="G16" s="13" t="s">
        <v>17</v>
      </c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</row>
    <row r="17" ht="15.75" customHeight="1">
      <c r="A17" s="10" t="s">
        <v>57</v>
      </c>
      <c r="B17" s="11" t="s">
        <v>58</v>
      </c>
      <c r="C17" s="24" t="s">
        <v>23</v>
      </c>
      <c r="D17" s="33" t="s">
        <v>36</v>
      </c>
      <c r="E17" s="13" t="s">
        <v>25</v>
      </c>
      <c r="F17" s="15" t="s">
        <v>19</v>
      </c>
      <c r="G17" s="32" t="s">
        <v>33</v>
      </c>
      <c r="H17" s="17"/>
      <c r="J17" t="s">
        <v>59</v>
      </c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</row>
    <row r="18" ht="15.75" customHeight="1">
      <c r="A18" s="10" t="s">
        <v>60</v>
      </c>
      <c r="B18" s="11" t="s">
        <v>61</v>
      </c>
      <c r="C18" s="13" t="s">
        <v>26</v>
      </c>
      <c r="D18" s="25" t="s">
        <v>29</v>
      </c>
      <c r="E18" s="12" t="s">
        <v>16</v>
      </c>
      <c r="F18" s="13" t="s">
        <v>17</v>
      </c>
      <c r="G18" s="13" t="s">
        <v>25</v>
      </c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</row>
    <row r="19" ht="15.75" customHeight="1">
      <c r="A19" s="10" t="s">
        <v>62</v>
      </c>
      <c r="B19" s="11" t="s">
        <v>63</v>
      </c>
      <c r="C19" s="33" t="s">
        <v>36</v>
      </c>
      <c r="D19" s="33" t="s">
        <v>36</v>
      </c>
      <c r="E19" s="13" t="s">
        <v>26</v>
      </c>
      <c r="F19" s="25" t="s">
        <v>24</v>
      </c>
      <c r="G19" s="16" t="s">
        <v>20</v>
      </c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</row>
    <row r="20" ht="15.75" customHeight="1">
      <c r="A20" s="10" t="s">
        <v>64</v>
      </c>
      <c r="B20" s="11" t="s">
        <v>65</v>
      </c>
      <c r="C20" s="25" t="s">
        <v>24</v>
      </c>
      <c r="D20" s="25" t="s">
        <v>32</v>
      </c>
      <c r="E20" s="13" t="s">
        <v>25</v>
      </c>
      <c r="F20" s="13" t="s">
        <v>17</v>
      </c>
      <c r="G20" s="32" t="s">
        <v>33</v>
      </c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</row>
    <row r="21" ht="15.75" customHeight="1">
      <c r="A21" s="10" t="s">
        <v>66</v>
      </c>
      <c r="B21" s="11" t="s">
        <v>67</v>
      </c>
      <c r="C21" s="25" t="s">
        <v>32</v>
      </c>
      <c r="D21" s="33" t="s">
        <v>36</v>
      </c>
      <c r="E21" s="12" t="s">
        <v>16</v>
      </c>
      <c r="F21" s="13" t="s">
        <v>17</v>
      </c>
      <c r="G21" s="25" t="s">
        <v>24</v>
      </c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</row>
    <row r="22" ht="15.75" customHeight="1">
      <c r="A22" s="10" t="s">
        <v>68</v>
      </c>
      <c r="B22" s="11" t="s">
        <v>69</v>
      </c>
      <c r="C22" s="33" t="s">
        <v>36</v>
      </c>
      <c r="D22" s="25" t="s">
        <v>29</v>
      </c>
      <c r="E22" s="13" t="s">
        <v>26</v>
      </c>
      <c r="F22" s="13" t="s">
        <v>25</v>
      </c>
      <c r="G22" s="32" t="s">
        <v>33</v>
      </c>
      <c r="H22" s="17"/>
      <c r="I22" s="17"/>
      <c r="J22" s="17" t="s">
        <v>70</v>
      </c>
      <c r="K22" s="17">
        <v>10.0</v>
      </c>
      <c r="L22" s="17" t="str">
        <f>19/30</f>
        <v>0.6333333333</v>
      </c>
      <c r="M22" s="17">
        <v>6.0</v>
      </c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</row>
    <row r="23" ht="15.75" customHeight="1">
      <c r="A23" s="10" t="s">
        <v>71</v>
      </c>
      <c r="B23" s="11" t="s">
        <v>72</v>
      </c>
      <c r="C23" s="12" t="s">
        <v>16</v>
      </c>
      <c r="D23" s="24" t="s">
        <v>23</v>
      </c>
      <c r="E23" s="12" t="s">
        <v>16</v>
      </c>
      <c r="F23" s="25" t="s">
        <v>24</v>
      </c>
      <c r="G23" s="13" t="s">
        <v>17</v>
      </c>
      <c r="H23" s="17"/>
      <c r="I23" s="17"/>
      <c r="J23" s="17" t="s">
        <v>73</v>
      </c>
      <c r="K23" s="17">
        <v>10.0</v>
      </c>
      <c r="L23" s="17">
        <v>1.34</v>
      </c>
      <c r="M23" s="17">
        <v>13.0</v>
      </c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</row>
    <row r="24" ht="15.75" customHeight="1">
      <c r="A24" s="10" t="s">
        <v>74</v>
      </c>
      <c r="B24" s="11" t="s">
        <v>75</v>
      </c>
      <c r="C24" s="33" t="s">
        <v>36</v>
      </c>
      <c r="D24" s="32" t="s">
        <v>33</v>
      </c>
      <c r="E24" s="13" t="s">
        <v>26</v>
      </c>
      <c r="F24" s="25" t="s">
        <v>24</v>
      </c>
      <c r="G24" s="13" t="s">
        <v>25</v>
      </c>
      <c r="H24" s="17"/>
      <c r="I24" s="17"/>
      <c r="J24" s="17" t="s">
        <v>76</v>
      </c>
      <c r="K24" s="17">
        <v>10.0</v>
      </c>
      <c r="L24" s="17">
        <v>1.34</v>
      </c>
      <c r="M24" s="17">
        <v>13.0</v>
      </c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</row>
    <row r="25" ht="15.75" customHeight="1">
      <c r="A25" s="10" t="s">
        <v>77</v>
      </c>
      <c r="B25" s="11" t="s">
        <v>78</v>
      </c>
      <c r="C25" s="12" t="s">
        <v>16</v>
      </c>
      <c r="D25" s="25" t="s">
        <v>29</v>
      </c>
      <c r="E25" s="32" t="s">
        <v>33</v>
      </c>
      <c r="F25" s="13" t="s">
        <v>25</v>
      </c>
      <c r="G25" s="25" t="s">
        <v>24</v>
      </c>
      <c r="H25" s="17"/>
      <c r="I25" s="17"/>
      <c r="J25" s="17" t="s">
        <v>79</v>
      </c>
      <c r="K25" s="17">
        <v>10.0</v>
      </c>
      <c r="L25" s="17">
        <v>1.34</v>
      </c>
      <c r="M25" s="17">
        <v>13.0</v>
      </c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</row>
    <row r="26" ht="15.75" customHeight="1">
      <c r="A26" s="10" t="s">
        <v>80</v>
      </c>
      <c r="B26" s="11" t="s">
        <v>81</v>
      </c>
      <c r="C26" s="13" t="s">
        <v>26</v>
      </c>
      <c r="D26" s="33" t="s">
        <v>36</v>
      </c>
      <c r="E26" s="12" t="s">
        <v>16</v>
      </c>
      <c r="F26" s="25" t="s">
        <v>24</v>
      </c>
      <c r="G26" s="13" t="s">
        <v>25</v>
      </c>
      <c r="H26" s="17"/>
      <c r="I26" s="17"/>
      <c r="J26" s="17" t="s">
        <v>82</v>
      </c>
      <c r="K26" s="17">
        <v>10.0</v>
      </c>
      <c r="L26" s="17" t="str">
        <f>18/30</f>
        <v>0.6</v>
      </c>
      <c r="M26" s="17" t="str">
        <f>L26*K26</f>
        <v>6</v>
      </c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</row>
    <row r="27" ht="15.75" customHeight="1">
      <c r="A27" s="10" t="s">
        <v>83</v>
      </c>
      <c r="B27" s="11" t="s">
        <v>84</v>
      </c>
      <c r="C27" s="33" t="s">
        <v>36</v>
      </c>
      <c r="D27" s="12" t="s">
        <v>16</v>
      </c>
      <c r="E27" s="13" t="s">
        <v>26</v>
      </c>
      <c r="F27" s="13" t="s">
        <v>25</v>
      </c>
      <c r="G27" s="32" t="s">
        <v>33</v>
      </c>
      <c r="H27" s="17"/>
      <c r="I27" s="17"/>
      <c r="J27" s="17" t="s">
        <v>85</v>
      </c>
      <c r="K27" s="17">
        <v>10.0</v>
      </c>
      <c r="L27" s="17" t="str">
        <f>22/30</f>
        <v>0.7333333333</v>
      </c>
      <c r="M27" s="17">
        <v>9.0</v>
      </c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</row>
    <row r="28" ht="15.75" customHeight="1">
      <c r="A28" s="10" t="s">
        <v>86</v>
      </c>
      <c r="B28" s="11" t="s">
        <v>87</v>
      </c>
      <c r="C28" s="15" t="s">
        <v>19</v>
      </c>
      <c r="D28" s="33" t="s">
        <v>36</v>
      </c>
      <c r="E28" s="12" t="s">
        <v>16</v>
      </c>
      <c r="F28" s="32" t="s">
        <v>33</v>
      </c>
      <c r="G28" s="13" t="s">
        <v>25</v>
      </c>
      <c r="M28" s="17" t="str">
        <f>SUM(M22:M27)</f>
        <v>60</v>
      </c>
    </row>
    <row r="29" ht="15.75" customHeight="1">
      <c r="A29" s="10" t="s">
        <v>88</v>
      </c>
      <c r="B29" s="52" t="s">
        <v>89</v>
      </c>
      <c r="C29" s="25" t="s">
        <v>32</v>
      </c>
      <c r="D29" s="25" t="s">
        <v>29</v>
      </c>
      <c r="E29" s="13" t="s">
        <v>26</v>
      </c>
      <c r="F29" s="15" t="s">
        <v>19</v>
      </c>
      <c r="G29" s="25" t="s">
        <v>24</v>
      </c>
    </row>
    <row r="30" ht="15.75" customHeight="1">
      <c r="A30" s="11" t="s">
        <v>90</v>
      </c>
      <c r="B30" s="53" t="s">
        <v>91</v>
      </c>
      <c r="C30" s="13" t="s">
        <v>25</v>
      </c>
      <c r="D30" s="24" t="s">
        <v>23</v>
      </c>
      <c r="E30" s="12" t="s">
        <v>16</v>
      </c>
      <c r="F30" s="15" t="s">
        <v>19</v>
      </c>
      <c r="G30" s="32" t="s">
        <v>33</v>
      </c>
    </row>
    <row r="31" ht="15.75" customHeight="1">
      <c r="A31" s="11" t="s">
        <v>92</v>
      </c>
      <c r="B31" s="53" t="s">
        <v>93</v>
      </c>
      <c r="C31" s="33" t="s">
        <v>36</v>
      </c>
      <c r="D31" s="16" t="s">
        <v>20</v>
      </c>
      <c r="E31" s="13" t="s">
        <v>26</v>
      </c>
      <c r="F31" s="32" t="s">
        <v>33</v>
      </c>
      <c r="G31" s="13" t="s">
        <v>25</v>
      </c>
    </row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</sheetData>
  <mergeCells count="1">
    <mergeCell ref="P1:AG1"/>
  </mergeCells>
  <conditionalFormatting sqref="C19:C31">
    <cfRule type="containsText" dxfId="4" priority="1" operator="containsText" text="Elsayed Amer Elsayed Mostafa Elsayed">
      <formula>NOT(ISERROR(SEARCH(("Elsayed Amer Elsayed Mostafa Elsayed"),(C19))))</formula>
    </cfRule>
  </conditionalFormatting>
  <conditionalFormatting sqref="C19:C31">
    <cfRule type="containsText" dxfId="5" priority="2" operator="containsText" text="Abdulmalik Salami">
      <formula>NOT(ISERROR(SEARCH(("Abdulmalik Salami"),(C19))))</formula>
    </cfRule>
  </conditionalFormatting>
  <conditionalFormatting sqref="C19:C31">
    <cfRule type="containsText" dxfId="6" priority="3" operator="containsText" text="Yusuf Zaidi">
      <formula>NOT(ISERROR(SEARCH(("Yusuf Zaidi"),(C19))))</formula>
    </cfRule>
  </conditionalFormatting>
  <conditionalFormatting sqref="C19:C31">
    <cfRule type="containsText" dxfId="7" priority="4" operator="containsText" text="Ahmed Alshangiti">
      <formula>NOT(ISERROR(SEARCH(("Ahmed Alshangiti"),(C19))))</formula>
    </cfRule>
  </conditionalFormatting>
  <conditionalFormatting sqref="C19:C31">
    <cfRule type="containsText" dxfId="8" priority="5" operator="containsText" text="Ahmed Elezaby">
      <formula>NOT(ISERROR(SEARCH(("Ahmed Elezaby"),(C19))))</formula>
    </cfRule>
  </conditionalFormatting>
  <conditionalFormatting sqref="C19:C31">
    <cfRule type="containsText" dxfId="9" priority="6" operator="containsText" text="Abdullah Nabil Abdullah Elsheikh">
      <formula>NOT(ISERROR(SEARCH(("Abdullah Nabil Abdullah Elsheikh"),(C19))))</formula>
    </cfRule>
  </conditionalFormatting>
  <conditionalFormatting sqref="C19:C31">
    <cfRule type="containsText" dxfId="10" priority="7" operator="containsText" text="Adib Laskar">
      <formula>NOT(ISERROR(SEARCH(("Adib Laskar"),(C19))))</formula>
    </cfRule>
  </conditionalFormatting>
  <conditionalFormatting sqref="C19:C31">
    <cfRule type="containsText" dxfId="11" priority="8" operator="containsText" text="Abdulhaqq Ameen Ibrahim">
      <formula>NOT(ISERROR(SEARCH(("Abdulhaqq Ameen Ibrahim"),(C19))))</formula>
    </cfRule>
  </conditionalFormatting>
  <conditionalFormatting sqref="C19:C31">
    <cfRule type="containsText" dxfId="12" priority="9" operator="containsText" text="Ibraheem Sofian Mohammad Kanan">
      <formula>NOT(ISERROR(SEARCH(("Ibraheem Sofian Mohammad Kanan"),(C19))))</formula>
    </cfRule>
  </conditionalFormatting>
  <conditionalFormatting sqref="C15:D18">
    <cfRule type="containsText" dxfId="4" priority="10" operator="containsText" text="Elsayed Amer Elsayed Mostafa Elsayed">
      <formula>NOT(ISERROR(SEARCH(("Elsayed Amer Elsayed Mostafa Elsayed"),(C15))))</formula>
    </cfRule>
  </conditionalFormatting>
  <conditionalFormatting sqref="C15:D18">
    <cfRule type="containsText" dxfId="5" priority="11" operator="containsText" text="Abdulmalik Salami">
      <formula>NOT(ISERROR(SEARCH(("Abdulmalik Salami"),(C15))))</formula>
    </cfRule>
  </conditionalFormatting>
  <conditionalFormatting sqref="C15:D18">
    <cfRule type="containsText" dxfId="6" priority="12" operator="containsText" text="Yusuf Zaidi">
      <formula>NOT(ISERROR(SEARCH(("Yusuf Zaidi"),(C15))))</formula>
    </cfRule>
  </conditionalFormatting>
  <conditionalFormatting sqref="C15:D18">
    <cfRule type="containsText" dxfId="7" priority="13" operator="containsText" text="Ahmed Alshangiti">
      <formula>NOT(ISERROR(SEARCH(("Ahmed Alshangiti"),(C15))))</formula>
    </cfRule>
  </conditionalFormatting>
  <conditionalFormatting sqref="C15:D18">
    <cfRule type="containsText" dxfId="8" priority="14" operator="containsText" text="Ahmed Elezaby">
      <formula>NOT(ISERROR(SEARCH(("Ahmed Elezaby"),(C15))))</formula>
    </cfRule>
  </conditionalFormatting>
  <conditionalFormatting sqref="C15:D18">
    <cfRule type="containsText" dxfId="9" priority="15" operator="containsText" text="Abdullah Nabil Abdullah Elsheikh">
      <formula>NOT(ISERROR(SEARCH(("Abdullah Nabil Abdullah Elsheikh"),(C15))))</formula>
    </cfRule>
  </conditionalFormatting>
  <conditionalFormatting sqref="C15:D18">
    <cfRule type="containsText" dxfId="10" priority="16" operator="containsText" text="Adib Laskar">
      <formula>NOT(ISERROR(SEARCH(("Adib Laskar"),(C15))))</formula>
    </cfRule>
  </conditionalFormatting>
  <conditionalFormatting sqref="C15:D18">
    <cfRule type="containsText" dxfId="11" priority="17" operator="containsText" text="Abdulhaqq Ameen Ibrahim">
      <formula>NOT(ISERROR(SEARCH(("Abdulhaqq Ameen Ibrahim"),(C15))))</formula>
    </cfRule>
  </conditionalFormatting>
  <conditionalFormatting sqref="C15:D18">
    <cfRule type="containsText" dxfId="12" priority="18" operator="containsText" text="Ibraheem Sofian Mohammad Kanan">
      <formula>NOT(ISERROR(SEARCH(("Ibraheem Sofian Mohammad Kanan"),(C15))))</formula>
    </cfRule>
  </conditionalFormatting>
  <conditionalFormatting sqref="C2:E14">
    <cfRule type="containsText" dxfId="4" priority="19" operator="containsText" text="Elsayed Amer Elsayed Mostafa Elsayed">
      <formula>NOT(ISERROR(SEARCH(("Elsayed Amer Elsayed Mostafa Elsayed"),(C2))))</formula>
    </cfRule>
  </conditionalFormatting>
  <conditionalFormatting sqref="C2:E14">
    <cfRule type="containsText" dxfId="5" priority="20" operator="containsText" text="Abdulmalik Salami">
      <formula>NOT(ISERROR(SEARCH(("Abdulmalik Salami"),(C2))))</formula>
    </cfRule>
  </conditionalFormatting>
  <conditionalFormatting sqref="C2:E14">
    <cfRule type="containsText" dxfId="6" priority="21" operator="containsText" text="Yusuf Zaidi">
      <formula>NOT(ISERROR(SEARCH(("Yusuf Zaidi"),(C2))))</formula>
    </cfRule>
  </conditionalFormatting>
  <conditionalFormatting sqref="C2:E14">
    <cfRule type="containsText" dxfId="7" priority="22" operator="containsText" text="Ahmed Alshangiti">
      <formula>NOT(ISERROR(SEARCH(("Ahmed Alshangiti"),(C2))))</formula>
    </cfRule>
  </conditionalFormatting>
  <conditionalFormatting sqref="C2:E14">
    <cfRule type="containsText" dxfId="8" priority="23" operator="containsText" text="Ahmed Elezaby">
      <formula>NOT(ISERROR(SEARCH(("Ahmed Elezaby"),(C2))))</formula>
    </cfRule>
  </conditionalFormatting>
  <conditionalFormatting sqref="C2:E14">
    <cfRule type="containsText" dxfId="9" priority="24" operator="containsText" text="Abdullah Nabil Abdullah Elsheikh">
      <formula>NOT(ISERROR(SEARCH(("Abdullah Nabil Abdullah Elsheikh"),(C2))))</formula>
    </cfRule>
  </conditionalFormatting>
  <conditionalFormatting sqref="C2:E14">
    <cfRule type="containsText" dxfId="10" priority="25" operator="containsText" text="Adib Laskar">
      <formula>NOT(ISERROR(SEARCH(("Adib Laskar"),(C2))))</formula>
    </cfRule>
  </conditionalFormatting>
  <conditionalFormatting sqref="C2:E14">
    <cfRule type="containsText" dxfId="11" priority="26" operator="containsText" text="Abdulhaqq Ameen Ibrahim">
      <formula>NOT(ISERROR(SEARCH(("Abdulhaqq Ameen Ibrahim"),(C2))))</formula>
    </cfRule>
  </conditionalFormatting>
  <conditionalFormatting sqref="C2:E14">
    <cfRule type="containsText" dxfId="12" priority="27" operator="containsText" text="Ibraheem Sofian Mohammad Kanan">
      <formula>NOT(ISERROR(SEARCH(("Ibraheem Sofian Mohammad Kanan"),(C2))))</formula>
    </cfRule>
  </conditionalFormatting>
  <conditionalFormatting sqref="D19">
    <cfRule type="containsText" dxfId="4" priority="28" operator="containsText" text="Elsayed Amer Elsayed Mostafa Elsayed">
      <formula>NOT(ISERROR(SEARCH(("Elsayed Amer Elsayed Mostafa Elsayed"),(D19))))</formula>
    </cfRule>
  </conditionalFormatting>
  <conditionalFormatting sqref="D19">
    <cfRule type="containsText" dxfId="5" priority="29" operator="containsText" text="Abdulmalik Salami">
      <formula>NOT(ISERROR(SEARCH(("Abdulmalik Salami"),(D19))))</formula>
    </cfRule>
  </conditionalFormatting>
  <conditionalFormatting sqref="D19">
    <cfRule type="containsText" dxfId="6" priority="30" operator="containsText" text="Yusuf Zaidi">
      <formula>NOT(ISERROR(SEARCH(("Yusuf Zaidi"),(D19))))</formula>
    </cfRule>
  </conditionalFormatting>
  <conditionalFormatting sqref="D19">
    <cfRule type="containsText" dxfId="7" priority="31" operator="containsText" text="Ahmed Alshangiti">
      <formula>NOT(ISERROR(SEARCH(("Ahmed Alshangiti"),(D19))))</formula>
    </cfRule>
  </conditionalFormatting>
  <conditionalFormatting sqref="D19">
    <cfRule type="containsText" dxfId="8" priority="32" operator="containsText" text="Ahmed Elezaby">
      <formula>NOT(ISERROR(SEARCH(("Ahmed Elezaby"),(D19))))</formula>
    </cfRule>
  </conditionalFormatting>
  <conditionalFormatting sqref="D19">
    <cfRule type="containsText" dxfId="9" priority="33" operator="containsText" text="Abdullah Nabil Abdullah Elsheikh">
      <formula>NOT(ISERROR(SEARCH(("Abdullah Nabil Abdullah Elsheikh"),(D19))))</formula>
    </cfRule>
  </conditionalFormatting>
  <conditionalFormatting sqref="D19">
    <cfRule type="containsText" dxfId="10" priority="34" operator="containsText" text="Adib Laskar">
      <formula>NOT(ISERROR(SEARCH(("Adib Laskar"),(D19))))</formula>
    </cfRule>
  </conditionalFormatting>
  <conditionalFormatting sqref="D19">
    <cfRule type="containsText" dxfId="11" priority="35" operator="containsText" text="Abdulhaqq Ameen Ibrahim">
      <formula>NOT(ISERROR(SEARCH(("Abdulhaqq Ameen Ibrahim"),(D19))))</formula>
    </cfRule>
  </conditionalFormatting>
  <conditionalFormatting sqref="D19">
    <cfRule type="containsText" dxfId="12" priority="36" operator="containsText" text="Ibraheem Sofian Mohammad Kanan">
      <formula>NOT(ISERROR(SEARCH(("Ibraheem Sofian Mohammad Kanan"),(D19))))</formula>
    </cfRule>
  </conditionalFormatting>
  <conditionalFormatting sqref="D20:E31">
    <cfRule type="containsText" dxfId="4" priority="37" operator="containsText" text="Elsayed Amer Elsayed Mostafa Elsayed">
      <formula>NOT(ISERROR(SEARCH(("Elsayed Amer Elsayed Mostafa Elsayed"),(D20))))</formula>
    </cfRule>
  </conditionalFormatting>
  <conditionalFormatting sqref="D20:E31">
    <cfRule type="containsText" dxfId="5" priority="38" operator="containsText" text="Abdulmalik Salami">
      <formula>NOT(ISERROR(SEARCH(("Abdulmalik Salami"),(D20))))</formula>
    </cfRule>
  </conditionalFormatting>
  <conditionalFormatting sqref="D20:E31">
    <cfRule type="containsText" dxfId="6" priority="39" operator="containsText" text="Yusuf Zaidi">
      <formula>NOT(ISERROR(SEARCH(("Yusuf Zaidi"),(D20))))</formula>
    </cfRule>
  </conditionalFormatting>
  <conditionalFormatting sqref="D20:E31">
    <cfRule type="containsText" dxfId="7" priority="40" operator="containsText" text="Ahmed Alshangiti">
      <formula>NOT(ISERROR(SEARCH(("Ahmed Alshangiti"),(D20))))</formula>
    </cfRule>
  </conditionalFormatting>
  <conditionalFormatting sqref="D20:E31">
    <cfRule type="containsText" dxfId="8" priority="41" operator="containsText" text="Ahmed Elezaby">
      <formula>NOT(ISERROR(SEARCH(("Ahmed Elezaby"),(D20))))</formula>
    </cfRule>
  </conditionalFormatting>
  <conditionalFormatting sqref="D20:E31">
    <cfRule type="containsText" dxfId="9" priority="42" operator="containsText" text="Abdullah Nabil Abdullah Elsheikh">
      <formula>NOT(ISERROR(SEARCH(("Abdullah Nabil Abdullah Elsheikh"),(D20))))</formula>
    </cfRule>
  </conditionalFormatting>
  <conditionalFormatting sqref="D20:E31">
    <cfRule type="containsText" dxfId="10" priority="43" operator="containsText" text="Adib Laskar">
      <formula>NOT(ISERROR(SEARCH(("Adib Laskar"),(D20))))</formula>
    </cfRule>
  </conditionalFormatting>
  <conditionalFormatting sqref="D20:E31">
    <cfRule type="containsText" dxfId="11" priority="44" operator="containsText" text="Abdulhaqq Ameen Ibrahim">
      <formula>NOT(ISERROR(SEARCH(("Abdulhaqq Ameen Ibrahim"),(D20))))</formula>
    </cfRule>
  </conditionalFormatting>
  <conditionalFormatting sqref="D20:E31">
    <cfRule type="containsText" dxfId="12" priority="45" operator="containsText" text="Ibraheem Sofian Mohammad Kanan">
      <formula>NOT(ISERROR(SEARCH(("Ibraheem Sofian Mohammad Kanan"),(D20))))</formula>
    </cfRule>
  </conditionalFormatting>
  <conditionalFormatting sqref="E15:E19">
    <cfRule type="containsText" dxfId="4" priority="46" operator="containsText" text="Elsayed Amer Elsayed Mostafa Elsayed">
      <formula>NOT(ISERROR(SEARCH(("Elsayed Amer Elsayed Mostafa Elsayed"),(E15))))</formula>
    </cfRule>
  </conditionalFormatting>
  <conditionalFormatting sqref="E15:E19">
    <cfRule type="containsText" dxfId="5" priority="47" operator="containsText" text="Abdulmalik Salami">
      <formula>NOT(ISERROR(SEARCH(("Abdulmalik Salami"),(E15))))</formula>
    </cfRule>
  </conditionalFormatting>
  <conditionalFormatting sqref="E15:E19">
    <cfRule type="containsText" dxfId="6" priority="48" operator="containsText" text="Yusuf Zaidi">
      <formula>NOT(ISERROR(SEARCH(("Yusuf Zaidi"),(E15))))</formula>
    </cfRule>
  </conditionalFormatting>
  <conditionalFormatting sqref="E15:E19">
    <cfRule type="containsText" dxfId="7" priority="49" operator="containsText" text="Ahmed Alshangiti">
      <formula>NOT(ISERROR(SEARCH(("Ahmed Alshangiti"),(E15))))</formula>
    </cfRule>
  </conditionalFormatting>
  <conditionalFormatting sqref="E15:E19">
    <cfRule type="containsText" dxfId="8" priority="50" operator="containsText" text="Ahmed Elezaby">
      <formula>NOT(ISERROR(SEARCH(("Ahmed Elezaby"),(E15))))</formula>
    </cfRule>
  </conditionalFormatting>
  <conditionalFormatting sqref="E15:E19">
    <cfRule type="containsText" dxfId="9" priority="51" operator="containsText" text="Abdullah Nabil Abdullah Elsheikh">
      <formula>NOT(ISERROR(SEARCH(("Abdullah Nabil Abdullah Elsheikh"),(E15))))</formula>
    </cfRule>
  </conditionalFormatting>
  <conditionalFormatting sqref="E15:E19">
    <cfRule type="containsText" dxfId="10" priority="52" operator="containsText" text="Adib Laskar">
      <formula>NOT(ISERROR(SEARCH(("Adib Laskar"),(E15))))</formula>
    </cfRule>
  </conditionalFormatting>
  <conditionalFormatting sqref="E15:E19">
    <cfRule type="containsText" dxfId="11" priority="53" operator="containsText" text="Abdulhaqq Ameen Ibrahim">
      <formula>NOT(ISERROR(SEARCH(("Abdulhaqq Ameen Ibrahim"),(E15))))</formula>
    </cfRule>
  </conditionalFormatting>
  <conditionalFormatting sqref="E15:E19">
    <cfRule type="containsText" dxfId="12" priority="54" operator="containsText" text="Ibraheem Sofian Mohammad Kanan">
      <formula>NOT(ISERROR(SEARCH(("Ibraheem Sofian Mohammad Kanan"),(E15))))</formula>
    </cfRule>
  </conditionalFormatting>
  <conditionalFormatting sqref="F2:G31">
    <cfRule type="containsText" dxfId="4" priority="55" operator="containsText" text="Elsayed Amer Elsayed Mostafa Elsayed">
      <formula>NOT(ISERROR(SEARCH(("Elsayed Amer Elsayed Mostafa Elsayed"),(F2))))</formula>
    </cfRule>
  </conditionalFormatting>
  <conditionalFormatting sqref="F2:G31">
    <cfRule type="containsText" dxfId="5" priority="56" operator="containsText" text="Abdulmalik Salami">
      <formula>NOT(ISERROR(SEARCH(("Abdulmalik Salami"),(F2))))</formula>
    </cfRule>
  </conditionalFormatting>
  <conditionalFormatting sqref="F2:G31">
    <cfRule type="containsText" dxfId="6" priority="57" operator="containsText" text="Yusuf Zaidi">
      <formula>NOT(ISERROR(SEARCH(("Yusuf Zaidi"),(F2))))</formula>
    </cfRule>
  </conditionalFormatting>
  <conditionalFormatting sqref="F2:G31">
    <cfRule type="containsText" dxfId="7" priority="58" operator="containsText" text="Ahmed Alshangiti">
      <formula>NOT(ISERROR(SEARCH(("Ahmed Alshangiti"),(F2))))</formula>
    </cfRule>
  </conditionalFormatting>
  <conditionalFormatting sqref="F2:G31">
    <cfRule type="containsText" dxfId="8" priority="59" operator="containsText" text="Ahmed Elezaby">
      <formula>NOT(ISERROR(SEARCH(("Ahmed Elezaby"),(F2))))</formula>
    </cfRule>
  </conditionalFormatting>
  <conditionalFormatting sqref="F2:G31">
    <cfRule type="containsText" dxfId="9" priority="60" operator="containsText" text="Abdullah Nabil Abdullah Elsheikh">
      <formula>NOT(ISERROR(SEARCH(("Abdullah Nabil Abdullah Elsheikh"),(F2))))</formula>
    </cfRule>
  </conditionalFormatting>
  <conditionalFormatting sqref="F2:G31">
    <cfRule type="containsText" dxfId="10" priority="61" operator="containsText" text="Adib Laskar">
      <formula>NOT(ISERROR(SEARCH(("Adib Laskar"),(F2))))</formula>
    </cfRule>
  </conditionalFormatting>
  <conditionalFormatting sqref="F2:G31">
    <cfRule type="containsText" dxfId="11" priority="62" operator="containsText" text="Abdulhaqq Ameen Ibrahim">
      <formula>NOT(ISERROR(SEARCH(("Abdulhaqq Ameen Ibrahim"),(F2))))</formula>
    </cfRule>
  </conditionalFormatting>
  <conditionalFormatting sqref="F2:G31">
    <cfRule type="containsText" dxfId="12" priority="63" operator="containsText" text="Ibraheem Sofian Mohammad Kanan">
      <formula>NOT(ISERROR(SEARCH(("Ibraheem Sofian Mohammad Kanan"),(F2))))</formula>
    </cfRule>
  </conditionalFormatting>
  <conditionalFormatting sqref="J2:K14">
    <cfRule type="containsText" dxfId="4" priority="64" operator="containsText" text="Elsayed Amer Elsayed Mostafa Elsayed">
      <formula>NOT(ISERROR(SEARCH(("Elsayed Amer Elsayed Mostafa Elsayed"),(J2))))</formula>
    </cfRule>
  </conditionalFormatting>
  <conditionalFormatting sqref="J2:K14">
    <cfRule type="containsText" dxfId="5" priority="65" operator="containsText" text="Abdulmalik Salami">
      <formula>NOT(ISERROR(SEARCH(("Abdulmalik Salami"),(J2))))</formula>
    </cfRule>
  </conditionalFormatting>
  <conditionalFormatting sqref="J2:K14">
    <cfRule type="containsText" dxfId="6" priority="66" operator="containsText" text="Yusuf Zaidi">
      <formula>NOT(ISERROR(SEARCH(("Yusuf Zaidi"),(J2))))</formula>
    </cfRule>
  </conditionalFormatting>
  <conditionalFormatting sqref="J2:K14">
    <cfRule type="containsText" dxfId="7" priority="67" operator="containsText" text="Ahmed Alshangiti">
      <formula>NOT(ISERROR(SEARCH(("Ahmed Alshangiti"),(J2))))</formula>
    </cfRule>
  </conditionalFormatting>
  <conditionalFormatting sqref="J2:K14">
    <cfRule type="containsText" dxfId="8" priority="68" operator="containsText" text="Ahmed Elezaby">
      <formula>NOT(ISERROR(SEARCH(("Ahmed Elezaby"),(J2))))</formula>
    </cfRule>
  </conditionalFormatting>
  <conditionalFormatting sqref="J2:K14">
    <cfRule type="containsText" dxfId="9" priority="69" operator="containsText" text="Abdullah Nabil Abdullah Elsheikh">
      <formula>NOT(ISERROR(SEARCH(("Abdullah Nabil Abdullah Elsheikh"),(J2))))</formula>
    </cfRule>
  </conditionalFormatting>
  <conditionalFormatting sqref="J2:K14">
    <cfRule type="containsText" dxfId="10" priority="70" operator="containsText" text="Adib Laskar">
      <formula>NOT(ISERROR(SEARCH(("Adib Laskar"),(J2))))</formula>
    </cfRule>
  </conditionalFormatting>
  <conditionalFormatting sqref="J2:K14">
    <cfRule type="containsText" dxfId="11" priority="71" operator="containsText" text="Abdulhaqq Ameen Ibrahim">
      <formula>NOT(ISERROR(SEARCH(("Abdulhaqq Ameen Ibrahim"),(J2))))</formula>
    </cfRule>
  </conditionalFormatting>
  <conditionalFormatting sqref="J2:K14">
    <cfRule type="containsText" dxfId="12" priority="72" operator="containsText" text="Ibraheem Sofian Mohammad Kanan">
      <formula>NOT(ISERROR(SEARCH(("Ibraheem Sofian Mohammad Kanan"),(J2))))</formula>
    </cfRule>
  </conditionalFormatting>
  <conditionalFormatting sqref="J15:M15">
    <cfRule type="containsText" dxfId="4" priority="73" operator="containsText" text="Elsayed Amer Elsayed Mostafa Elsayed">
      <formula>NOT(ISERROR(SEARCH(("Elsayed Amer Elsayed Mostafa Elsayed"),(J15))))</formula>
    </cfRule>
  </conditionalFormatting>
  <conditionalFormatting sqref="J15:M15">
    <cfRule type="containsText" dxfId="5" priority="74" operator="containsText" text="Abdulmalik Salami">
      <formula>NOT(ISERROR(SEARCH(("Abdulmalik Salami"),(J15))))</formula>
    </cfRule>
  </conditionalFormatting>
  <conditionalFormatting sqref="J15:M15">
    <cfRule type="containsText" dxfId="6" priority="75" operator="containsText" text="Yusuf Zaidi">
      <formula>NOT(ISERROR(SEARCH(("Yusuf Zaidi"),(J15))))</formula>
    </cfRule>
  </conditionalFormatting>
  <conditionalFormatting sqref="J15:M15">
    <cfRule type="containsText" dxfId="7" priority="76" operator="containsText" text="Ahmed Alshangiti">
      <formula>NOT(ISERROR(SEARCH(("Ahmed Alshangiti"),(J15))))</formula>
    </cfRule>
  </conditionalFormatting>
  <conditionalFormatting sqref="J15:M15">
    <cfRule type="containsText" dxfId="8" priority="77" operator="containsText" text="Ahmed Elezaby">
      <formula>NOT(ISERROR(SEARCH(("Ahmed Elezaby"),(J15))))</formula>
    </cfRule>
  </conditionalFormatting>
  <conditionalFormatting sqref="J15:M15">
    <cfRule type="containsText" dxfId="9" priority="78" operator="containsText" text="Abdullah Nabil Abdullah Elsheikh">
      <formula>NOT(ISERROR(SEARCH(("Abdullah Nabil Abdullah Elsheikh"),(J15))))</formula>
    </cfRule>
  </conditionalFormatting>
  <conditionalFormatting sqref="J15:M15">
    <cfRule type="containsText" dxfId="10" priority="79" operator="containsText" text="Adib Laskar">
      <formula>NOT(ISERROR(SEARCH(("Adib Laskar"),(J15))))</formula>
    </cfRule>
  </conditionalFormatting>
  <conditionalFormatting sqref="J15:M15">
    <cfRule type="containsText" dxfId="11" priority="80" operator="containsText" text="Abdulhaqq Ameen Ibrahim">
      <formula>NOT(ISERROR(SEARCH(("Abdulhaqq Ameen Ibrahim"),(J15))))</formula>
    </cfRule>
  </conditionalFormatting>
  <conditionalFormatting sqref="J15:M15">
    <cfRule type="containsText" dxfId="12" priority="81" operator="containsText" text="Ibraheem Sofian Mohammad Kanan">
      <formula>NOT(ISERROR(SEARCH(("Ibraheem Sofian Mohammad Kanan"),(J15))))</formula>
    </cfRule>
  </conditionalFormatting>
  <conditionalFormatting sqref="L14:M14">
    <cfRule type="containsText" dxfId="4" priority="82" operator="containsText" text="Elsayed Amer Elsayed Mostafa Elsayed">
      <formula>NOT(ISERROR(SEARCH(("Elsayed Amer Elsayed Mostafa Elsayed"),(L14))))</formula>
    </cfRule>
  </conditionalFormatting>
  <conditionalFormatting sqref="L14:M14">
    <cfRule type="containsText" dxfId="5" priority="83" operator="containsText" text="Abdulmalik Salami">
      <formula>NOT(ISERROR(SEARCH(("Abdulmalik Salami"),(L14))))</formula>
    </cfRule>
  </conditionalFormatting>
  <conditionalFormatting sqref="L14:M14">
    <cfRule type="containsText" dxfId="6" priority="84" operator="containsText" text="Yusuf Zaidi">
      <formula>NOT(ISERROR(SEARCH(("Yusuf Zaidi"),(L14))))</formula>
    </cfRule>
  </conditionalFormatting>
  <conditionalFormatting sqref="L14:M14">
    <cfRule type="containsText" dxfId="7" priority="85" operator="containsText" text="Ahmed Alshangiti">
      <formula>NOT(ISERROR(SEARCH(("Ahmed Alshangiti"),(L14))))</formula>
    </cfRule>
  </conditionalFormatting>
  <conditionalFormatting sqref="L14:M14">
    <cfRule type="containsText" dxfId="8" priority="86" operator="containsText" text="Ahmed Elezaby">
      <formula>NOT(ISERROR(SEARCH(("Ahmed Elezaby"),(L14))))</formula>
    </cfRule>
  </conditionalFormatting>
  <conditionalFormatting sqref="L14:M14">
    <cfRule type="containsText" dxfId="9" priority="87" operator="containsText" text="Abdullah Nabil Abdullah Elsheikh">
      <formula>NOT(ISERROR(SEARCH(("Abdullah Nabil Abdullah Elsheikh"),(L14))))</formula>
    </cfRule>
  </conditionalFormatting>
  <conditionalFormatting sqref="L14:M14">
    <cfRule type="containsText" dxfId="10" priority="88" operator="containsText" text="Adib Laskar">
      <formula>NOT(ISERROR(SEARCH(("Adib Laskar"),(L14))))</formula>
    </cfRule>
  </conditionalFormatting>
  <conditionalFormatting sqref="L14:M14">
    <cfRule type="containsText" dxfId="11" priority="89" operator="containsText" text="Abdulhaqq Ameen Ibrahim">
      <formula>NOT(ISERROR(SEARCH(("Abdulhaqq Ameen Ibrahim"),(L14))))</formula>
    </cfRule>
  </conditionalFormatting>
  <conditionalFormatting sqref="L14:M14">
    <cfRule type="containsText" dxfId="12" priority="90" operator="containsText" text="Ibraheem Sofian Mohammad Kanan">
      <formula>NOT(ISERROR(SEARCH(("Ibraheem Sofian Mohammad Kanan"),(L14))))</formula>
    </cfRule>
  </conditionalFormatting>
  <printOptions/>
  <pageMargins bottom="0.75" footer="0.0" header="0.0" left="0.7" right="0.7" top="0.75"/>
  <pageSetup orientation="landscape"/>
  <drawing r:id="rId1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0.38"/>
    <col customWidth="1" min="2" max="2" width="33.13"/>
    <col customWidth="1" min="3" max="3" width="12.25"/>
    <col customWidth="1" min="4" max="6" width="37.75"/>
    <col customWidth="1" min="7" max="24" width="10.63"/>
  </cols>
  <sheetData>
    <row r="1" ht="15.75" customHeight="1">
      <c r="A1" s="54" t="s">
        <v>0</v>
      </c>
      <c r="B1" s="55" t="s">
        <v>94</v>
      </c>
      <c r="C1" s="56" t="s">
        <v>95</v>
      </c>
      <c r="D1" s="57" t="s">
        <v>96</v>
      </c>
      <c r="E1" s="57" t="s">
        <v>97</v>
      </c>
      <c r="F1" s="57" t="s">
        <v>98</v>
      </c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</row>
    <row r="2" ht="15.75" customHeight="1">
      <c r="A2" s="59" t="s">
        <v>68</v>
      </c>
      <c r="B2" s="60"/>
      <c r="C2" s="61"/>
      <c r="D2" s="62"/>
      <c r="E2" s="62"/>
      <c r="F2" s="62"/>
    </row>
    <row r="3" ht="15.75" customHeight="1">
      <c r="A3" s="59" t="s">
        <v>71</v>
      </c>
      <c r="B3" s="60"/>
      <c r="C3" s="61"/>
      <c r="D3" s="62"/>
      <c r="E3" s="62"/>
      <c r="F3" s="62"/>
    </row>
    <row r="4" ht="15.75" customHeight="1">
      <c r="A4" s="59" t="s">
        <v>74</v>
      </c>
      <c r="B4" s="60"/>
      <c r="C4" s="61"/>
      <c r="D4" s="62"/>
      <c r="E4" s="62"/>
      <c r="F4" s="62"/>
    </row>
    <row r="5" ht="15.75" customHeight="1">
      <c r="A5" s="59" t="s">
        <v>77</v>
      </c>
      <c r="B5" s="60"/>
      <c r="C5" s="61"/>
      <c r="D5" s="62"/>
      <c r="E5" s="62"/>
      <c r="F5" s="62"/>
    </row>
    <row r="6" ht="15.75" customHeight="1">
      <c r="A6" s="59" t="s">
        <v>80</v>
      </c>
      <c r="B6" s="60"/>
      <c r="C6" s="61"/>
      <c r="D6" s="63"/>
      <c r="E6" s="62"/>
      <c r="F6" s="62"/>
    </row>
    <row r="7" ht="15.75" customHeight="1">
      <c r="A7" s="59" t="s">
        <v>83</v>
      </c>
      <c r="B7" s="60"/>
      <c r="C7" s="61"/>
      <c r="D7" s="62"/>
      <c r="E7" s="62"/>
      <c r="F7" s="62"/>
    </row>
    <row r="8" ht="15.75" customHeight="1">
      <c r="A8" s="59" t="s">
        <v>86</v>
      </c>
      <c r="B8" s="60"/>
      <c r="C8" s="61"/>
      <c r="D8" s="62"/>
      <c r="E8" s="62"/>
      <c r="F8" s="62"/>
    </row>
    <row r="9" ht="15.75" customHeight="1">
      <c r="A9" s="59" t="s">
        <v>88</v>
      </c>
      <c r="B9" s="60"/>
      <c r="C9" s="61"/>
      <c r="D9" s="62"/>
      <c r="E9" s="62"/>
      <c r="F9" s="62"/>
    </row>
    <row r="10" ht="15.75" customHeight="1">
      <c r="A10" s="59" t="s">
        <v>90</v>
      </c>
      <c r="B10" s="60"/>
      <c r="C10" s="61"/>
      <c r="D10" s="62"/>
      <c r="E10" s="62"/>
      <c r="F10" s="62"/>
    </row>
    <row r="11" ht="15.75" customHeight="1">
      <c r="A11" s="59" t="s">
        <v>92</v>
      </c>
      <c r="B11" s="64"/>
      <c r="C11" s="61"/>
      <c r="D11" s="62"/>
      <c r="E11" s="62"/>
      <c r="F11" s="62"/>
    </row>
    <row r="12" ht="15.75" customHeight="1"/>
    <row r="13" ht="15.75" customHeight="1"/>
    <row r="14" ht="15.75" customHeight="1"/>
    <row r="15" ht="15.75" customHeight="1"/>
    <row r="16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</sheetData>
  <printOptions/>
  <pageMargins bottom="0.75" footer="0.0" header="0.0" left="0.7" right="0.7" top="0.75"/>
  <pageSetup orientation="landscape"/>
  <drawing r:id="rId1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ScaleCrop>false</ScaleCrop>
  <HeadingPairs>
    <vt:vector baseType="variant" size="2">
      <vt:variant>
        <vt:lpstr>Worksheets</vt:lpstr>
      </vt:variant>
      <vt:variant>
        <vt:i4>2</vt:i4>
      </vt:variant>
    </vt:vector>
  </HeadingPairs>
  <TitlesOfParts>
    <vt:vector baseType="lpstr" size="2">
      <vt:lpstr>Taraweh</vt:lpstr>
      <vt:lpstr>Tahajjud</vt:lpstr>
    </vt:vector>
  </TitlesOfParts>
  <LinksUpToDate>false</LinksUpToDate>
  <SharedDoc>false</SharedDoc>
  <HyperlinksChanged>false</HyperlinksChanged>
  <Application>Microsoft Excel</Application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Sofian</cp:lastModifiedBy>
  <dcterms:modified xsi:type="dcterms:W3CDTF">2025-12-19T05:57:16Z</dcterms:modified>
</cp:coreProperties>
</file>